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S:\JNPAD\IPAN\SAM\VARAM\4.2.2 siltinasana pasvaldibas_ekas\5.(prim) kārta_13.1.3.1\Atlases nolikums\"/>
    </mc:Choice>
  </mc:AlternateContent>
  <xr:revisionPtr revIDLastSave="0" documentId="13_ncr:1_{4A31E007-679A-40CF-9F11-485AD571ABA8}" xr6:coauthVersionLast="46" xr6:coauthVersionMax="46" xr10:uidLastSave="{00000000-0000-0000-0000-000000000000}"/>
  <bookViews>
    <workbookView xWindow="1230" yWindow="-120" windowWidth="18090" windowHeight="11040" tabRatio="708" activeTab="2" xr2:uid="{823CED42-58B8-4CB6-8996-9BDFB7BDD806}"/>
  </bookViews>
  <sheets>
    <sheet name="Par infrastruktūru" sheetId="1" r:id="rId1"/>
    <sheet name="Nomnieki_visa infrastruktūra" sheetId="2" r:id="rId2"/>
    <sheet name="Nomnieki_daļa infrastruktūra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 i="2" l="1"/>
  <c r="E7" i="3" s="1"/>
  <c r="E8" i="2"/>
  <c r="E18" i="2" l="1"/>
  <c r="E1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Kristīne Šmite</author>
  </authors>
  <commentList>
    <comment ref="A1" authorId="0" shapeId="0" xr:uid="{9D55C73C-EEB6-4B28-BB03-CA920B8EE259}">
      <text>
        <r>
          <rPr>
            <sz val="9"/>
            <color indexed="81"/>
            <rFont val="Tahoma"/>
            <family val="2"/>
            <charset val="186"/>
          </rPr>
          <t xml:space="preserve">Pielikumā pievienot nomas līgumu kopijas.
Papildus - salīdzināt informāciju ar publiski pieejamo www.lursoft.lv u.c.
</t>
        </r>
      </text>
    </comment>
    <comment ref="C3" authorId="0" shapeId="0" xr:uid="{3226C83A-54B4-4231-A19E-A59B796EB6B6}">
      <text>
        <r>
          <rPr>
            <b/>
            <sz val="9"/>
            <color indexed="81"/>
            <rFont val="Tahoma"/>
            <family val="2"/>
            <charset val="186"/>
          </rPr>
          <t>No sniegtās informācijas ir jāspēj noteikt vai nomniekam ir noteikt korekts saimnieciskās darbības veiks.</t>
        </r>
        <r>
          <rPr>
            <sz val="9"/>
            <color indexed="81"/>
            <rFont val="Tahoma"/>
            <family val="2"/>
            <charset val="186"/>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Kristīne Šmite</author>
  </authors>
  <commentList>
    <comment ref="C2" authorId="0" shapeId="0" xr:uid="{57F4ED1A-0292-4DC4-B7A6-B6ECA0EC1066}">
      <text>
        <r>
          <rPr>
            <b/>
            <sz val="9"/>
            <color indexed="81"/>
            <rFont val="Tahoma"/>
            <family val="2"/>
            <charset val="186"/>
          </rPr>
          <t>No sniegtās informācijas ir jāspēj noteikt vai nomniekam ir noteikt korekts saimnieciskās darbības veiks.</t>
        </r>
        <r>
          <rPr>
            <sz val="9"/>
            <color indexed="81"/>
            <rFont val="Tahoma"/>
            <family val="2"/>
            <charset val="186"/>
          </rPr>
          <t xml:space="preserve">
</t>
        </r>
      </text>
    </comment>
  </commentList>
</comments>
</file>

<file path=xl/sharedStrings.xml><?xml version="1.0" encoding="utf-8"?>
<sst xmlns="http://schemas.openxmlformats.org/spreadsheetml/2006/main" count="51" uniqueCount="38">
  <si>
    <t>Informācija par infrastruktūru</t>
  </si>
  <si>
    <t>Adrese</t>
  </si>
  <si>
    <t>Iela 2, Pilsēta</t>
  </si>
  <si>
    <t>Kadastra Nr.</t>
  </si>
  <si>
    <t>1234 567 8910</t>
  </si>
  <si>
    <t>Gads, par kuru tiek sniegta informācija</t>
  </si>
  <si>
    <t>2021.gads</t>
  </si>
  <si>
    <t>aizpildāmie lauki</t>
  </si>
  <si>
    <t>Skaidrojumi:</t>
  </si>
  <si>
    <t>Papildinošā saimnieciskā darbība (PSD)</t>
  </si>
  <si>
    <t>Par PSD ir uzskatāma tāda saimnieciskā darbība, kas tiek īstenota nesaimnieciskai darbībai paredzētajā infrastruktūrā un kas tieši ir saistīta ar infrastruktūras ekspluatāciju un tai nepieciešama vai nesaraujami saistīta ar infrastruktūras galveno nesaimniecisko izmantojumu.  Atbilstoši Komisijas paziņojuma 207. punktā noradītajam PSD jāpatērē tie paši resursi, kas paredzēti ēkas pamata darbībai, piemēram, darbaspēks, pamatlīdzekļi u.c</t>
  </si>
  <si>
    <t>Saimnieciskā darbība (SD)</t>
  </si>
  <si>
    <t>Ikviena darbība, kas ietver preču un pakalpojumu piedāvāšanu tirgū un nav definējama kā PSD vai PP.</t>
  </si>
  <si>
    <t>Visas infrastruktūras nomnieku saraksts</t>
  </si>
  <si>
    <t>Papildinošā saimnieciskā darbība, papildpakalpojumi.</t>
  </si>
  <si>
    <t>Nr.p.k.</t>
  </si>
  <si>
    <t>Nomnieka nosaukums, reģ.Nr.</t>
  </si>
  <si>
    <t>Saimnieciskās darbības pamatojums (nomnieka darbības veids), nomas līguma Nr., u.c. informācija</t>
  </si>
  <si>
    <t>Nomnieka darbības veids iznomātās telpās (PP/PSD)</t>
  </si>
  <si>
    <t>Saimnieciskā darbība*</t>
  </si>
  <si>
    <t>Nomnieka darbības veids iznomātās telpās (SD)</t>
  </si>
  <si>
    <t>SD</t>
  </si>
  <si>
    <t>*ja infrastruktūrā nav nomnieku, kas nodarbojas ar saimniecisko darbību (SD), kas nekvalificējas kā papildinošā saimnieciskā darbība (PSD) vai papildpakalpojumi (PP), izklājlapa "Nomnieki_daļa infrastruktūras" nav jāaizpilda</t>
  </si>
  <si>
    <t>Ēkas daļa, kas nav iekļaujama projektā, t.sk. izmaksas un rādītāji</t>
  </si>
  <si>
    <t>Valsts pārvaldes funkciju un uzdevumu īstenošanai izmantotā ēkas daļa:</t>
  </si>
  <si>
    <t>Projektu atlases ietvaros -</t>
  </si>
  <si>
    <t>Pamatskola</t>
  </si>
  <si>
    <t>Frizētava</t>
  </si>
  <si>
    <t>Veikals</t>
  </si>
  <si>
    <r>
      <t xml:space="preserve">Ieņēmumi no infrastruktūras nomas, </t>
    </r>
    <r>
      <rPr>
        <i/>
        <sz val="12"/>
        <color theme="1"/>
        <rFont val="Times New Roman"/>
        <family val="1"/>
        <charset val="186"/>
      </rPr>
      <t>euro</t>
    </r>
  </si>
  <si>
    <r>
      <t xml:space="preserve">Infrastruktūras gada budžets, </t>
    </r>
    <r>
      <rPr>
        <i/>
        <sz val="12"/>
        <color theme="1"/>
        <rFont val="Times New Roman"/>
        <family val="1"/>
        <charset val="186"/>
      </rPr>
      <t>euro/</t>
    </r>
    <r>
      <rPr>
        <sz val="12"/>
        <color theme="1"/>
        <rFont val="Times New Roman"/>
        <family val="1"/>
        <charset val="186"/>
      </rPr>
      <t>gadā</t>
    </r>
  </si>
  <si>
    <t>Parastie papildpakalpojumi (PP)</t>
  </si>
  <si>
    <r>
      <t>Atbilstoši Mk noteikumu 48.</t>
    </r>
    <r>
      <rPr>
        <vertAlign val="superscript"/>
        <sz val="12"/>
        <color theme="1"/>
        <rFont val="Times New Roman"/>
        <family val="1"/>
        <charset val="186"/>
      </rPr>
      <t>2</t>
    </r>
    <r>
      <rPr>
        <sz val="12"/>
        <color theme="1"/>
        <rFont val="Times New Roman"/>
        <family val="1"/>
        <charset val="186"/>
      </rPr>
      <t>punktam - PP ir ēdināšanas pakalpojumu sniegšana pamatā infrastruktūras nodarbinātajiem (piemēram, darbiniekiem un audzēkņiem) jebkura darbības veida ēkās.</t>
    </r>
  </si>
  <si>
    <r>
      <t>Aprēķins tiek veikts, lai noteiktu infrastruktūras atbilstību MK noteikumu 30.</t>
    </r>
    <r>
      <rPr>
        <b/>
        <i/>
        <vertAlign val="superscript"/>
        <sz val="12"/>
        <color rgb="FFFF0000"/>
        <rFont val="Times New Roman"/>
        <family val="1"/>
        <charset val="186"/>
      </rPr>
      <t xml:space="preserve">1 </t>
    </r>
    <r>
      <rPr>
        <b/>
        <i/>
        <sz val="12"/>
        <color rgb="FFFF0000"/>
        <rFont val="Times New Roman"/>
        <family val="1"/>
        <charset val="186"/>
      </rPr>
      <t>un 48.punktam.</t>
    </r>
  </si>
  <si>
    <t>Infrastruktūras galvenais izmantošanas veids - pārvaldes funkcija un uzdevums, ko īsteno infrastruktūrā</t>
  </si>
  <si>
    <t>SIA "Karote"</t>
  </si>
  <si>
    <t>Skolā darbojas ēdnīca, ēdināšanas pakalpojumu sniegšana nav saistīta ar izglītības mērķiem, taču atbilstoši normatīvajam regulējumam ēdināšana skolās obligāti jānodrošina. Ēdnīcu  izmanto tikai skolas darbinieki un skolnieki.</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</si>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</sst>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scheme val="minor"/>
    </font>
    <font>
      <sz val="12"/>
      <color theme="1"/>
      <name val="Times New Roman"/>
      <family val="1"/>
      <charset val="186"/>
    </font>
    <font>
      <b/>
      <sz val="12"/>
      <color theme="1"/>
      <name val="Times New Roman"/>
      <family val="1"/>
      <charset val="186"/>
    </font>
    <font>
      <sz val="12"/>
      <name val="Times New Roman"/>
      <family val="1"/>
      <charset val="186"/>
    </font>
    <font>
      <i/>
      <sz val="12"/>
      <color theme="1"/>
      <name val="Times New Roman"/>
      <family val="1"/>
      <charset val="186"/>
    </font>
    <font>
      <i/>
      <sz val="10"/>
      <color rgb="FFFF0000"/>
      <name val="Times New Roman"/>
      <family val="1"/>
      <charset val="186"/>
    </font>
    <font>
      <b/>
      <i/>
      <sz val="12"/>
      <color rgb="FFFF0000"/>
      <name val="Times New Roman"/>
      <family val="1"/>
      <charset val="186"/>
    </font>
    <font>
      <sz val="9"/>
      <color indexed="81"/>
      <name val="Tahoma"/>
      <family val="2"/>
      <charset val="186"/>
    </font>
    <font>
      <b/>
      <sz val="9"/>
      <color indexed="81"/>
      <name val="Tahoma"/>
      <family val="2"/>
      <charset val="186"/>
    </font>
    <font>
      <vertAlign val="superscript"/>
      <sz val="12"/>
      <color theme="1"/>
      <name val="Times New Roman"/>
      <family val="1"/>
      <charset val="186"/>
    </font>
    <font>
      <b/>
      <i/>
      <vertAlign val="superscript"/>
      <sz val="12"/>
      <color rgb="FFFF0000"/>
      <name val="Times New Roman"/>
      <family val="1"/>
      <charset val="186"/>
    </font>
  </fonts>
  <fills count="4">
    <fill>
      <patternFill patternType="none"/>
    </fill>
    <fill>
      <patternFill patternType="gray125"/>
    </fill>
    <fill>
      <patternFill patternType="solid">
        <fgColor theme="4" tint="0.79998168889431442"/>
        <bgColor indexed="64"/>
      </patternFill>
    </fill>
    <fill>
      <patternFill patternType="solid">
        <fgColor theme="9"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34">
    <xf numFmtId="0" fontId="0" fillId="0" borderId="0" xfId="0"/>
    <xf numFmtId="0" fontId="2" fillId="0" borderId="0" xfId="0" applyFont="1"/>
    <xf numFmtId="0" fontId="3" fillId="0" borderId="0" xfId="0" applyFont="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2" borderId="1" xfId="0"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2" fontId="2" fillId="2" borderId="1" xfId="0" applyNumberFormat="1" applyFont="1" applyFill="1" applyBorder="1" applyAlignment="1">
      <alignment horizontal="left" vertical="center" wrapText="1"/>
    </xf>
    <xf numFmtId="0" fontId="2" fillId="2" borderId="1" xfId="0" applyFont="1" applyFill="1" applyBorder="1"/>
    <xf numFmtId="0" fontId="2" fillId="0" borderId="0" xfId="0" applyFont="1" applyFill="1" applyBorder="1"/>
    <xf numFmtId="0" fontId="2" fillId="3" borderId="1" xfId="0" applyFont="1" applyFill="1" applyBorder="1" applyAlignment="1">
      <alignment horizontal="left" vertical="center"/>
    </xf>
    <xf numFmtId="0" fontId="2" fillId="3" borderId="1" xfId="0"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xf>
    <xf numFmtId="10" fontId="5" fillId="3" borderId="1" xfId="1" applyNumberFormat="1" applyFont="1" applyFill="1" applyBorder="1" applyAlignment="1">
      <alignment horizontal="center" vertical="center"/>
    </xf>
    <xf numFmtId="10" fontId="5" fillId="0" borderId="0" xfId="1" applyNumberFormat="1" applyFont="1" applyFill="1" applyBorder="1" applyAlignment="1">
      <alignment horizontal="center" vertical="center"/>
    </xf>
    <xf numFmtId="0" fontId="2" fillId="0" borderId="0" xfId="0" applyFont="1" applyAlignment="1">
      <alignment horizontal="right"/>
    </xf>
    <xf numFmtId="10" fontId="7" fillId="3" borderId="1" xfId="1" applyNumberFormat="1" applyFont="1" applyFill="1" applyBorder="1" applyAlignment="1">
      <alignment horizontal="center" vertical="center"/>
    </xf>
    <xf numFmtId="10" fontId="3" fillId="3" borderId="4" xfId="1" applyNumberFormat="1" applyFont="1" applyFill="1" applyBorder="1" applyAlignment="1">
      <alignment horizontal="center"/>
    </xf>
    <xf numFmtId="9" fontId="2" fillId="0" borderId="0" xfId="0" applyNumberFormat="1" applyFont="1"/>
    <xf numFmtId="0" fontId="2" fillId="0" borderId="0" xfId="0" applyFont="1" applyFill="1" applyAlignment="1">
      <alignment horizontal="center" vertical="center"/>
    </xf>
    <xf numFmtId="4" fontId="4" fillId="2"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xf>
    <xf numFmtId="4" fontId="2" fillId="2" borderId="1" xfId="0" applyNumberFormat="1" applyFont="1" applyFill="1" applyBorder="1" applyAlignment="1">
      <alignment horizontal="left" vertical="center" wrapText="1"/>
    </xf>
    <xf numFmtId="0" fontId="6" fillId="0" borderId="0" xfId="0" applyFont="1" applyFill="1" applyBorder="1" applyAlignment="1">
      <alignment vertical="top" wrapText="1"/>
    </xf>
    <xf numFmtId="0" fontId="2" fillId="0" borderId="0" xfId="0" applyFont="1" applyFill="1"/>
    <xf numFmtId="0" fontId="3" fillId="0" borderId="0" xfId="0" applyFont="1" applyAlignment="1">
      <alignment horizontal="left" vertical="center" wrapText="1"/>
    </xf>
    <xf numFmtId="0" fontId="3" fillId="0" borderId="0" xfId="0" applyFont="1" applyAlignment="1">
      <alignment horizontal="left" vertical="center" wrapText="1"/>
    </xf>
    <xf numFmtId="0" fontId="7" fillId="0" borderId="0" xfId="0" applyFont="1" applyAlignment="1">
      <alignment horizontal="left" vertical="center" wrapText="1"/>
    </xf>
    <xf numFmtId="0" fontId="6" fillId="0" borderId="3" xfId="0" applyFont="1" applyFill="1" applyBorder="1" applyAlignment="1">
      <alignment horizontal="left" vertical="top" wrapText="1"/>
    </xf>
    <xf numFmtId="0" fontId="6" fillId="0" borderId="0" xfId="0" applyFont="1" applyFill="1" applyBorder="1" applyAlignment="1">
      <alignment horizontal="left" vertical="top" wrapText="1"/>
    </xf>
    <xf numFmtId="0" fontId="3" fillId="0" borderId="2" xfId="0" applyFont="1" applyBorder="1" applyAlignment="1">
      <alignment horizontal="center"/>
    </xf>
    <xf numFmtId="0" fontId="3" fillId="0" borderId="2" xfId="0" applyFont="1" applyFill="1" applyBorder="1" applyAlignment="1">
      <alignment horizontal="left" vertical="center"/>
    </xf>
    <xf numFmtId="0" fontId="3" fillId="0" borderId="2" xfId="0" applyFont="1" applyBorder="1" applyAlignment="1">
      <alignment horizontal="left"/>
    </xf>
  </cellXfs>
  <cellStyles count="2">
    <cellStyle name="Normal" xfId="0" builtinId="0"/>
    <cellStyle name="Percent" xfId="1" builtinId="5"/>
  </cellStyles>
  <dxfs count="3">
    <dxf>
      <font>
        <b/>
        <i val="0"/>
        <color auto="1"/>
      </font>
      <fill>
        <patternFill>
          <bgColor rgb="FFFF0000"/>
        </patternFill>
      </fill>
    </dxf>
    <dxf>
      <font>
        <b/>
        <i val="0"/>
        <color auto="1"/>
      </font>
      <fill>
        <patternFill>
          <bgColor theme="9" tint="0.39994506668294322"/>
        </patternFill>
      </fill>
    </dxf>
    <dxf>
      <font>
        <b/>
        <i val="0"/>
        <color auto="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57ABB-44C8-481E-A464-173E796FEE70}">
  <dimension ref="A1:B16"/>
  <sheetViews>
    <sheetView workbookViewId="0">
      <selection activeCell="A7" sqref="A7"/>
    </sheetView>
  </sheetViews>
  <sheetFormatPr defaultRowHeight="15.75" x14ac:dyDescent="0.25"/>
  <cols>
    <col min="1" max="1" width="24.7109375" style="3" customWidth="1"/>
    <col min="2" max="2" width="46.140625" style="3" customWidth="1"/>
    <col min="3" max="16384" width="9.140625" style="1"/>
  </cols>
  <sheetData>
    <row r="1" spans="1:2" x14ac:dyDescent="0.25">
      <c r="A1" s="27" t="s">
        <v>0</v>
      </c>
      <c r="B1" s="27"/>
    </row>
    <row r="2" spans="1:2" x14ac:dyDescent="0.25">
      <c r="A2" s="2"/>
    </row>
    <row r="3" spans="1:2" ht="33.75" customHeight="1" x14ac:dyDescent="0.25">
      <c r="A3" s="28" t="s">
        <v>33</v>
      </c>
      <c r="B3" s="28"/>
    </row>
    <row r="4" spans="1:2" x14ac:dyDescent="0.25">
      <c r="A4" s="26"/>
    </row>
    <row r="5" spans="1:2" x14ac:dyDescent="0.25">
      <c r="A5" s="11" t="s">
        <v>1</v>
      </c>
      <c r="B5" s="5" t="s">
        <v>2</v>
      </c>
    </row>
    <row r="6" spans="1:2" x14ac:dyDescent="0.25">
      <c r="A6" s="11" t="s">
        <v>3</v>
      </c>
      <c r="B6" s="6" t="s">
        <v>4</v>
      </c>
    </row>
    <row r="7" spans="1:2" ht="78.75" x14ac:dyDescent="0.25">
      <c r="A7" s="11" t="s">
        <v>34</v>
      </c>
      <c r="B7" s="5" t="s">
        <v>26</v>
      </c>
    </row>
    <row r="8" spans="1:2" ht="31.5" x14ac:dyDescent="0.25">
      <c r="A8" s="11" t="s">
        <v>5</v>
      </c>
      <c r="B8" s="7" t="s">
        <v>6</v>
      </c>
    </row>
    <row r="9" spans="1:2" ht="31.5" x14ac:dyDescent="0.25">
      <c r="A9" s="11" t="s">
        <v>30</v>
      </c>
      <c r="B9" s="23">
        <v>100000</v>
      </c>
    </row>
    <row r="11" spans="1:2" x14ac:dyDescent="0.25">
      <c r="A11" s="8"/>
      <c r="B11" s="1" t="s">
        <v>7</v>
      </c>
    </row>
    <row r="13" spans="1:2" x14ac:dyDescent="0.25">
      <c r="A13" s="3" t="s">
        <v>8</v>
      </c>
    </row>
    <row r="14" spans="1:2" ht="141.75" x14ac:dyDescent="0.25">
      <c r="A14" s="4" t="s">
        <v>9</v>
      </c>
      <c r="B14" s="4" t="s">
        <v>10</v>
      </c>
    </row>
    <row r="15" spans="1:2" ht="81.75" x14ac:dyDescent="0.25">
      <c r="A15" s="4" t="s">
        <v>31</v>
      </c>
      <c r="B15" s="4" t="s">
        <v>32</v>
      </c>
    </row>
    <row r="16" spans="1:2" ht="47.25" x14ac:dyDescent="0.25">
      <c r="A16" s="4" t="s">
        <v>11</v>
      </c>
      <c r="B16" s="4" t="s">
        <v>12</v>
      </c>
    </row>
  </sheetData>
  <mergeCells count="2">
    <mergeCell ref="A1:B1"/>
    <mergeCell ref="A3:B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0B64A-BB23-4B11-8D10-D6B03081FB6A}">
  <dimension ref="A1:F23"/>
  <sheetViews>
    <sheetView zoomScale="90" zoomScaleNormal="90" workbookViewId="0">
      <selection activeCell="B4" sqref="B4:E4"/>
    </sheetView>
  </sheetViews>
  <sheetFormatPr defaultRowHeight="15.75" x14ac:dyDescent="0.25"/>
  <cols>
    <col min="1" max="1" width="9.140625" style="1"/>
    <col min="2" max="2" width="22.7109375" style="1" customWidth="1"/>
    <col min="3" max="3" width="50.28515625" style="1" customWidth="1"/>
    <col min="4" max="4" width="26.140625" style="1" customWidth="1"/>
    <col min="5" max="5" width="15.7109375" style="1" customWidth="1"/>
    <col min="6" max="16384" width="9.140625" style="1"/>
  </cols>
  <sheetData>
    <row r="1" spans="1:5" x14ac:dyDescent="0.25">
      <c r="A1" s="31" t="s">
        <v>13</v>
      </c>
      <c r="B1" s="31"/>
      <c r="C1" s="31"/>
      <c r="D1" s="31"/>
      <c r="E1" s="31"/>
    </row>
    <row r="2" spans="1:5" s="9" customFormat="1" x14ac:dyDescent="0.25">
      <c r="A2" s="32" t="s">
        <v>14</v>
      </c>
      <c r="B2" s="32"/>
      <c r="C2" s="32"/>
      <c r="D2" s="32"/>
      <c r="E2" s="32"/>
    </row>
    <row r="3" spans="1:5" s="9" customFormat="1" ht="47.25" x14ac:dyDescent="0.25">
      <c r="A3" s="10" t="s">
        <v>15</v>
      </c>
      <c r="B3" s="11" t="s">
        <v>16</v>
      </c>
      <c r="C3" s="11" t="s">
        <v>17</v>
      </c>
      <c r="D3" s="11" t="s">
        <v>18</v>
      </c>
      <c r="E3" s="11" t="s">
        <v>29</v>
      </c>
    </row>
    <row r="4" spans="1:5" ht="78.75" x14ac:dyDescent="0.25">
      <c r="A4" s="12">
        <v>1</v>
      </c>
      <c r="B4" s="13" t="s">
        <v>35</v>
      </c>
      <c r="C4" s="5" t="s">
        <v>36</v>
      </c>
      <c r="D4" s="12" t="s">
        <v>37</v>
      </c>
      <c r="E4" s="22">
        <v>1000</v>
      </c>
    </row>
    <row r="5" spans="1:5" x14ac:dyDescent="0.25">
      <c r="A5" s="12"/>
      <c r="B5" s="13"/>
      <c r="C5" s="5"/>
      <c r="D5" s="12"/>
      <c r="E5" s="22"/>
    </row>
    <row r="6" spans="1:5" x14ac:dyDescent="0.25">
      <c r="A6" s="12"/>
      <c r="B6" s="13"/>
      <c r="C6" s="5"/>
      <c r="D6" s="12"/>
      <c r="E6" s="22"/>
    </row>
    <row r="7" spans="1:5" x14ac:dyDescent="0.25">
      <c r="A7" s="12"/>
      <c r="B7" s="13"/>
      <c r="C7" s="5"/>
      <c r="D7" s="12"/>
      <c r="E7" s="21"/>
    </row>
    <row r="8" spans="1:5" x14ac:dyDescent="0.25">
      <c r="C8" s="25"/>
      <c r="E8" s="14">
        <f>SUM(E4:E7)/'Par infrastruktūru'!B9</f>
        <v>0.01</v>
      </c>
    </row>
    <row r="9" spans="1:5" x14ac:dyDescent="0.25">
      <c r="A9" s="9"/>
      <c r="B9" s="9"/>
      <c r="C9" s="9"/>
      <c r="D9" s="9"/>
      <c r="E9" s="15"/>
    </row>
    <row r="10" spans="1:5" x14ac:dyDescent="0.25">
      <c r="A10" s="33" t="s">
        <v>19</v>
      </c>
      <c r="B10" s="33"/>
      <c r="C10" s="33"/>
      <c r="D10" s="33"/>
      <c r="E10" s="33"/>
    </row>
    <row r="11" spans="1:5" ht="47.25" x14ac:dyDescent="0.25">
      <c r="A11" s="10" t="s">
        <v>15</v>
      </c>
      <c r="B11" s="11" t="s">
        <v>16</v>
      </c>
      <c r="C11" s="11" t="s">
        <v>17</v>
      </c>
      <c r="D11" s="11" t="s">
        <v>20</v>
      </c>
      <c r="E11" s="11" t="s">
        <v>29</v>
      </c>
    </row>
    <row r="12" spans="1:5" x14ac:dyDescent="0.25">
      <c r="A12" s="12">
        <v>1</v>
      </c>
      <c r="B12" s="13" t="s">
        <v>27</v>
      </c>
      <c r="C12" s="5"/>
      <c r="D12" s="12" t="s">
        <v>21</v>
      </c>
      <c r="E12" s="21">
        <v>6000</v>
      </c>
    </row>
    <row r="13" spans="1:5" x14ac:dyDescent="0.25">
      <c r="A13" s="12">
        <v>2</v>
      </c>
      <c r="B13" s="13" t="s">
        <v>28</v>
      </c>
      <c r="C13" s="5"/>
      <c r="D13" s="12" t="s">
        <v>21</v>
      </c>
      <c r="E13" s="22">
        <v>10000</v>
      </c>
    </row>
    <row r="14" spans="1:5" x14ac:dyDescent="0.25">
      <c r="A14" s="12"/>
      <c r="B14" s="13"/>
      <c r="C14" s="5"/>
      <c r="D14" s="12"/>
      <c r="E14" s="22"/>
    </row>
    <row r="15" spans="1:5" x14ac:dyDescent="0.25">
      <c r="A15" s="12"/>
      <c r="B15" s="13"/>
      <c r="C15" s="5"/>
      <c r="D15" s="12"/>
      <c r="E15" s="21"/>
    </row>
    <row r="16" spans="1:5" s="9" customFormat="1" ht="17.25" customHeight="1" x14ac:dyDescent="0.25">
      <c r="A16" s="29" t="s">
        <v>22</v>
      </c>
      <c r="B16" s="29"/>
      <c r="C16" s="24"/>
      <c r="D16" s="16" t="s">
        <v>23</v>
      </c>
      <c r="E16" s="17">
        <f>SUM(E12:E15)/'Par infrastruktūru'!B9</f>
        <v>0.16</v>
      </c>
    </row>
    <row r="17" spans="1:6" ht="17.25" customHeight="1" thickBot="1" x14ac:dyDescent="0.3">
      <c r="A17" s="30"/>
      <c r="B17" s="30"/>
      <c r="C17" s="24"/>
    </row>
    <row r="18" spans="1:6" ht="17.25" customHeight="1" thickBot="1" x14ac:dyDescent="0.3">
      <c r="A18" s="30"/>
      <c r="B18" s="30"/>
      <c r="C18" s="24"/>
      <c r="D18" s="16" t="s">
        <v>24</v>
      </c>
      <c r="E18" s="18">
        <f>100%-E16-E8</f>
        <v>0.83</v>
      </c>
      <c r="F18" s="19"/>
    </row>
    <row r="19" spans="1:6" ht="17.25" customHeight="1" x14ac:dyDescent="0.25">
      <c r="A19" s="30"/>
      <c r="B19" s="30"/>
      <c r="D19" s="16" t="s">
        <v>25</v>
      </c>
      <c r="E19" s="20" t="str">
        <f>IF(E18&lt;0.8,"Nevar iesniegt","Var iesniegt")</f>
        <v>Var iesniegt</v>
      </c>
    </row>
    <row r="20" spans="1:6" x14ac:dyDescent="0.25">
      <c r="A20" s="30"/>
      <c r="B20" s="30"/>
    </row>
    <row r="21" spans="1:6" x14ac:dyDescent="0.25">
      <c r="A21" s="30"/>
      <c r="B21" s="30"/>
    </row>
    <row r="22" spans="1:6" x14ac:dyDescent="0.25">
      <c r="A22" s="24"/>
      <c r="B22" s="24"/>
    </row>
    <row r="23" spans="1:6" x14ac:dyDescent="0.25">
      <c r="A23" s="24"/>
      <c r="B23" s="24"/>
    </row>
  </sheetData>
  <mergeCells count="4">
    <mergeCell ref="A16:B21"/>
    <mergeCell ref="A1:E1"/>
    <mergeCell ref="A2:E2"/>
    <mergeCell ref="A10:E10"/>
  </mergeCells>
  <conditionalFormatting sqref="E19">
    <cfRule type="containsText" dxfId="2" priority="1" operator="containsText" text="Nevar iesniegt">
      <formula>NOT(ISERROR(SEARCH("Nevar iesniegt",E19)))</formula>
    </cfRule>
    <cfRule type="containsText" dxfId="1" priority="2" operator="containsText" text="Var iesniegt">
      <formula>NOT(ISERROR(SEARCH("Var iesniegt",E19)))</formula>
    </cfRule>
    <cfRule type="containsText" dxfId="0" priority="3" operator="containsText" text="Nevar iesniegt">
      <formula>NOT(ISERROR(SEARCH("Nevar iesniegt",E19)))</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110B8-1C76-4027-BA81-D26F2E2868B7}">
  <dimension ref="A2:E8"/>
  <sheetViews>
    <sheetView tabSelected="1" workbookViewId="0">
      <selection activeCell="B3" sqref="B3:E3"/>
    </sheetView>
  </sheetViews>
  <sheetFormatPr defaultRowHeight="15" x14ac:dyDescent="0.25"/>
  <cols>
    <col min="2" max="2" width="22.5703125" customWidth="1"/>
    <col min="3" max="3" width="44" customWidth="1"/>
    <col min="4" max="4" width="31.7109375" customWidth="1"/>
    <col min="5" max="5" width="17.85546875" customWidth="1"/>
  </cols>
  <sheetData>
    <row r="2" spans="1:5" ht="47.25" x14ac:dyDescent="0.25">
      <c r="A2" s="10" t="s">
        <v>15</v>
      </c>
      <c r="B2" s="11" t="s">
        <v>16</v>
      </c>
      <c r="C2" s="11" t="s">
        <v>17</v>
      </c>
      <c r="D2" s="11" t="s">
        <v>18</v>
      </c>
      <c r="E2" s="11" t="s">
        <v>29</v>
      </c>
    </row>
    <row r="3" spans="1:5" ht="78.75" x14ac:dyDescent="0.25">
      <c r="A3" s="12">
        <v>1</v>
      </c>
      <c r="B3" s="13" t="s">
        <v>35</v>
      </c>
      <c r="C3" s="5" t="s">
        <v>36</v>
      </c>
      <c r="D3" s="12" t="s">
        <v>37</v>
      </c>
      <c r="E3" s="22">
        <v>1000</v>
      </c>
    </row>
    <row r="4" spans="1:5" ht="15.75" x14ac:dyDescent="0.25">
      <c r="A4" s="12"/>
      <c r="B4" s="13"/>
      <c r="C4" s="5"/>
      <c r="D4" s="12"/>
      <c r="E4" s="22"/>
    </row>
    <row r="5" spans="1:5" ht="15.75" x14ac:dyDescent="0.25">
      <c r="A5" s="12"/>
      <c r="B5" s="13"/>
      <c r="C5" s="5"/>
      <c r="D5" s="12"/>
      <c r="E5" s="22"/>
    </row>
    <row r="6" spans="1:5" ht="15.75" x14ac:dyDescent="0.25">
      <c r="A6" s="12"/>
      <c r="B6" s="13"/>
      <c r="C6" s="5"/>
      <c r="D6" s="12"/>
      <c r="E6" s="21"/>
    </row>
    <row r="7" spans="1:5" ht="15.75" x14ac:dyDescent="0.25">
      <c r="A7" s="1"/>
      <c r="B7" s="1"/>
      <c r="C7" s="1"/>
      <c r="D7" s="1"/>
      <c r="E7" s="14">
        <f>SUM(E3:E6)/('Par infrastruktūru'!B9-('Par infrastruktūru'!B9*'Nomnieki_visa infrastruktūra'!E16))</f>
        <v>1.1904761904761904E-2</v>
      </c>
    </row>
    <row r="8" spans="1:5" ht="15.75" x14ac:dyDescent="0.25">
      <c r="A8" s="1"/>
      <c r="B8" s="1"/>
      <c r="C8" s="1"/>
      <c r="D8" s="1"/>
      <c r="E8" s="1"/>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Par infrastruktūru</vt:lpstr>
      <vt:lpstr>Nomnieki_visa infrastruktūra</vt:lpstr>
      <vt:lpstr>Nomnieki_daļa infrastruktūras</vt:lpstr>
    </vt:vector>
  </TitlesOfParts>
  <Company>CFLA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Kristīne Šmite</dc:creator>
  <cp:lastModifiedBy>Kristīne Šmite</cp:lastModifiedBy>
  <dcterms:created xsi:type="dcterms:W3CDTF">2021-09-17T05:51:08Z</dcterms:created>
  <dcterms:modified xsi:type="dcterms:W3CDTF">2021-09-29T15:54:26Z</dcterms:modified>
</cp:coreProperties>
</file>