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JNPAD\IPAN\SAM\VARAM\4.2.2 siltinasana pasvaldibas_ekas\5.(prim) kārta_13.1.3.1\Atlases nolikums\"/>
    </mc:Choice>
  </mc:AlternateContent>
  <xr:revisionPtr revIDLastSave="0" documentId="13_ncr:1_{4A31E007-679A-40CF-9F11-485AD571ABA8}" xr6:coauthVersionLast="46" xr6:coauthVersionMax="46" xr10:uidLastSave="{00000000-0000-0000-0000-000000000000}"/>
  <bookViews>
    <workbookView xWindow="1230" yWindow="-120" windowWidth="18090" windowHeight="11040" tabRatio="708" activeTab="2" xr2:uid="{823CED42-58B8-4CB6-8996-9BDFB7BDD806}"/>
  </bookViews>
  <sheets>
    <sheet name="Par infrastruktūru" sheetId="1" r:id="rId1"/>
    <sheet name="Nomnieki_visa infrastruktūra" sheetId="2" r:id="rId2"/>
    <sheet name="Nomnieki_daļa infrastruktūr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E7" i="3" s="1"/>
  <c r="E8" i="2"/>
  <c r="E18" i="2" l="1"/>
  <c r="E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9D55C73C-EEB6-4B28-BB03-CA920B8EE259}">
      <text>
        <r>
          <rPr>
            <sz val="9"/>
            <color indexed="81"/>
            <rFont val="Tahoma"/>
            <family val="2"/>
            <charset val="186"/>
          </rPr>
          <t xml:space="preserve">Pielikumā pievienot nomas līgumu kopijas.
Papildus - salīdzināt informāciju ar publiski pieejamo www.lursoft.lv u.c.
</t>
        </r>
      </text>
    </comment>
    <comment ref="C3" authorId="0" shapeId="0" xr:uid="{3226C83A-54B4-4231-A19E-A59B796EB6B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57F4ED1A-0292-4DC4-B7A6-B6ECA0EC1066}">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<sst xmlns="http://schemas.openxmlformats.org/spreadsheetml/2006/main" count="51" uniqueCount="38">
  <si>
    <t>Informācija par infrastruktūru</t>
  </si>
  <si>
    <t>Adrese</t>
  </si>
  <si>
    <t>Iela 2, Pilsēta</t>
  </si>
  <si>
    <t>Kadastra Nr.</t>
  </si>
  <si>
    <t>1234 567 8910</t>
  </si>
  <si>
    <t>Gads, par kuru tiek sniegta informācija</t>
  </si>
  <si>
    <t>2021.gads</t>
  </si>
  <si>
    <t>aizpildāmie lauki</t>
  </si>
  <si>
    <t>Skaidrojumi:</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</si>
  <si>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</si>
  <si>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</si>
  <si>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Saimnieciskā darbība (SD)</t>
  </si>
  <si>
    <t>Ikviena darbība, kas ietver preču un pakalpojumu piedāvāšanu tirgū un nav definējama kā PSD vai PP.</t>
  </si>
  <si>
    <t>Visas infrastruktūras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</si>
  <si>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</si>
  <si>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</si>
  <si>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</si>
  <si>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</si>
  <si>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</si>
  <si>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t>Saimnieciskā darbība*</t>
  </si>
  <si>
    <t>Nomnieka darbības veids iznomātās telpās (SD)</t>
  </si>
  <si>
    <t>SD</t>
  </si>
  <si>
    <t>*ja infrastruktūrā nav nomnieku, kas nodarbojas ar saimniecisko darbību (SD), kas nekvalificējas kā papildinošā saimnieciskā darbība (PSD) vai papildpakalpojumi (PP), izklājlapa "Nomnieki_daļa infrastruktūras" nav jāaizpilda</t>
  </si>
  <si>
    <t>Ēkas daļa, kas nav iekļaujama projektā, t.sk. izmaksas un rādītāji</t>
  </si>
  <si>
    <t>Valsts pārvaldes funkciju un uzdevumu īstenošanai izmantotā ēkas daļa:</t>
  </si>
  <si>
    <t>Projektu atlases ietvaros -</t>
  </si>
  <si>
    <t>Pamatskola</t>
  </si>
  <si>
    <t>Frizētava</t>
  </si>
  <si>
    <t>Veikals</t>
  </si>
  <si>
    <r>
      <t xml:space="preserve">Ieņēmumi no infrastruktūras nomas, </t>
    </r>
    <r>
      <rPr>
        <i/>
        <sz val="12"/>
        <color theme="1"/>
        <rFont val="Times New Roman"/>
        <family val="1"/>
        <charset val="186"/>
      </rPr>
      <t>euro</t>
    </r>
  </si>
  <si>
    <r>
      <t xml:space="preserve">Infrastruktūras gada budžets, </t>
    </r>
    <r>
      <rPr>
        <i/>
        <sz val="12"/>
        <color theme="1"/>
        <rFont val="Times New Roman"/>
        <family val="1"/>
        <charset val="186"/>
      </rPr>
      <t>euro/</t>
    </r>
    <r>
      <rPr>
        <sz val="12"/>
        <color theme="1"/>
        <rFont val="Times New Roman"/>
        <family val="1"/>
        <charset val="186"/>
      </rPr>
      <t>gadā</t>
    </r>
  </si>
  <si>
    <t>Parastie papildpakalpojumi (PP)</t>
  </si>
  <si>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</si>
  <si>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r>
      <t>Aprēķins tiek veikts, lai noteiktu infrastruktūras atbilstību MK noteikumu 30.</t>
    </r>
    <r>
      <rPr>
        <b/>
        <i/>
        <vertAlign val="superscript"/>
        <sz val="12"/>
        <color rgb="FFFF0000"/>
        <rFont val="Times New Roman"/>
        <family val="1"/>
        <charset val="186"/>
      </rPr>
      <t xml:space="preserve">1 </t>
    </r>
    <r>
      <rPr>
        <b/>
        <i/>
        <sz val="12"/>
        <color rgb="FFFF0000"/>
        <rFont val="Times New Roman"/>
        <family val="1"/>
        <charset val="186"/>
      </rPr>
      <t>un 48.punktam.</t>
    </r>
  </si>
  <si>
    <t>Infrastruktūras galvenais izmantošanas veids - pārvaldes funkcija un uzdevums, ko īsteno infrastruktūrā</t>
  </si>
  <si>
    <t>SIA "Karote"</t>
  </si>
  <si>
    <t>Skolā darbojas ēdnīca, ēdināšanas pakalpojumu sniegšana nav saistīta ar izglītības mērķiem, taču atbilstoši normatīvajam regulējumam ēdināšana skolās obligāti jānodrošina. Ēdnīcu  izmanto tikai skolas darbinieki un skolnieki.</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</si>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</sst>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sz val="12"/>
      <name val="Times New Roman"/>
      <family val="1"/>
      <charset val="186"/>
    </font>
    <font>
      <i/>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vertAlign val="superscript"/>
      <sz val="12"/>
      <color theme="1"/>
      <name val="Times New Roman"/>
      <family val="1"/>
      <charset val="186"/>
    </font>
    <font>
      <b/>
      <i/>
      <vertAlign val="superscript"/>
      <sz val="12"/>
      <color rgb="FFFF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0" borderId="0"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0" fontId="5" fillId="3" borderId="1" xfId="1" applyNumberFormat="1" applyFont="1" applyFill="1" applyBorder="1" applyAlignment="1">
      <alignment horizontal="center" vertical="center"/>
    </xf>
    <xf numFmtId="10" fontId="5" fillId="0" borderId="0" xfId="1" applyNumberFormat="1" applyFont="1" applyFill="1" applyBorder="1" applyAlignment="1">
      <alignment horizontal="center" vertical="center"/>
    </xf>
    <xf numFmtId="0" fontId="2" fillId="0" borderId="0" xfId="0" applyFont="1" applyAlignment="1">
      <alignment horizontal="right"/>
    </xf>
    <xf numFmtId="10" fontId="7" fillId="3" borderId="1" xfId="1" applyNumberFormat="1" applyFont="1" applyFill="1" applyBorder="1" applyAlignment="1">
      <alignment horizontal="center" vertical="center"/>
    </xf>
    <xf numFmtId="10" fontId="3" fillId="3" borderId="4" xfId="1" applyNumberFormat="1" applyFont="1" applyFill="1" applyBorder="1" applyAlignment="1">
      <alignment horizontal="center"/>
    </xf>
    <xf numFmtId="9" fontId="2" fillId="0" borderId="0" xfId="0" applyNumberFormat="1" applyFont="1"/>
    <xf numFmtId="0" fontId="2" fillId="0" borderId="0" xfId="0" applyFont="1" applyFill="1" applyAlignment="1">
      <alignment horizontal="center" vertical="center"/>
    </xf>
    <xf numFmtId="4" fontId="4"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left" vertical="center" wrapText="1"/>
    </xf>
    <xf numFmtId="0" fontId="6" fillId="0" borderId="0" xfId="0" applyFont="1" applyFill="1" applyBorder="1" applyAlignment="1">
      <alignment vertical="top" wrapText="1"/>
    </xf>
    <xf numFmtId="0" fontId="2" fillId="0" borderId="0" xfId="0" applyFont="1" applyFill="1"/>
    <xf numFmtId="0" fontId="3"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2" xfId="0" applyFont="1" applyBorder="1" applyAlignment="1">
      <alignment horizontal="center"/>
    </xf>
    <xf numFmtId="0" fontId="3" fillId="0" borderId="2" xfId="0" applyFont="1" applyFill="1" applyBorder="1" applyAlignment="1">
      <alignment horizontal="left" vertical="center"/>
    </xf>
    <xf numFmtId="0" fontId="3" fillId="0" borderId="2" xfId="0" applyFont="1" applyBorder="1" applyAlignment="1">
      <alignment horizontal="left"/>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ABB-44C8-481E-A464-173E796FEE70}">
  <dimension ref="A1:B16"/>
  <sheetViews>
    <sheetView workbookViewId="0">
      <selection activeCell="A7" sqref="A7"/>
    </sheetView>
  </sheetViews>
  <sheetFormatPr defaultRowHeight="15.75" x14ac:dyDescent="0.25"/>
  <cols>
    <col min="1" max="1" width="24.7109375" style="3" customWidth="1"/>
    <col min="2" max="2" width="46.140625" style="3" customWidth="1"/>
    <col min="3" max="16384" width="9.140625" style="1"/>
  </cols>
  <sheetData>
    <row r="1" spans="1:2" x14ac:dyDescent="0.25">
      <c r="A1" s="27" t="s">
        <v>0</v>
      </c>
      <c r="B1" s="27"/>
    </row>
    <row r="2" spans="1:2" x14ac:dyDescent="0.25">
      <c r="A2" s="2"/>
    </row>
    <row r="3" spans="1:2" ht="33.75" customHeight="1" x14ac:dyDescent="0.25">
      <c r="A3" s="28" t="s">
        <v>33</v>
      </c>
      <c r="B3" s="28"/>
    </row>
    <row r="4" spans="1:2" x14ac:dyDescent="0.25">
      <c r="A4" s="26"/>
    </row>
    <row r="5" spans="1:2" x14ac:dyDescent="0.25">
      <c r="A5" s="11" t="s">
        <v>1</v>
      </c>
      <c r="B5" s="5" t="s">
        <v>2</v>
      </c>
    </row>
    <row r="6" spans="1:2" x14ac:dyDescent="0.25">
      <c r="A6" s="11" t="s">
        <v>3</v>
      </c>
      <c r="B6" s="6" t="s">
        <v>4</v>
      </c>
    </row>
    <row r="7" spans="1:2" ht="78.75" x14ac:dyDescent="0.25">
      <c r="A7" s="11" t="s">
        <v>34</v>
      </c>
      <c r="B7" s="5" t="s">
        <v>26</v>
      </c>
    </row>
    <row r="8" spans="1:2" ht="31.5" x14ac:dyDescent="0.25">
      <c r="A8" s="11" t="s">
        <v>5</v>
      </c>
      <c r="B8" s="7" t="s">
        <v>6</v>
      </c>
    </row>
    <row r="9" spans="1:2" ht="31.5" x14ac:dyDescent="0.25">
      <c r="A9" s="11" t="s">
        <v>30</v>
      </c>
      <c r="B9" s="23">
        <v>100000</v>
      </c>
    </row>
    <row r="11" spans="1:2" x14ac:dyDescent="0.25">
      <c r="A11" s="8"/>
      <c r="B11" s="1" t="s">
        <v>7</v>
      </c>
    </row>
    <row r="13" spans="1:2" x14ac:dyDescent="0.25">
      <c r="A13" s="3" t="s">
        <v>8</v>
      </c>
    </row>
    <row r="14" spans="1:2" ht="141.75" x14ac:dyDescent="0.25">
      <c r="A14" s="4" t="s">
        <v>9</v>
      </c>
      <c r="B14" s="4" t="s">
        <v>10</v>
      </c>
    </row>
    <row r="15" spans="1:2" ht="81.75" x14ac:dyDescent="0.25">
      <c r="A15" s="4" t="s">
        <v>31</v>
      </c>
      <c r="B15" s="4" t="s">
        <v>32</v>
      </c>
    </row>
    <row r="16" spans="1:2" ht="47.25" x14ac:dyDescent="0.25">
      <c r="A16" s="4" t="s">
        <v>11</v>
      </c>
      <c r="B16" s="4" t="s">
        <v>12</v>
      </c>
    </row>
  </sheetData>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B64A-BB23-4B11-8D10-D6B03081FB6A}">
  <dimension ref="A1:F23"/>
  <sheetViews>
    <sheetView zoomScale="90" zoomScaleNormal="90" workbookViewId="0">
      <selection activeCell="B4" sqref="B4:E4"/>
    </sheetView>
  </sheetViews>
  <sheetFormatPr defaultRowHeight="15.75" x14ac:dyDescent="0.25"/>
  <cols>
    <col min="1" max="1" width="9.140625" style="1"/>
    <col min="2" max="2" width="22.7109375" style="1" customWidth="1"/>
    <col min="3" max="3" width="50.28515625" style="1" customWidth="1"/>
    <col min="4" max="4" width="26.140625" style="1" customWidth="1"/>
    <col min="5" max="5" width="15.7109375" style="1" customWidth="1"/>
    <col min="6" max="16384" width="9.140625" style="1"/>
  </cols>
  <sheetData>
    <row r="1" spans="1:5" x14ac:dyDescent="0.25">
      <c r="A1" s="31" t="s">
        <v>13</v>
      </c>
      <c r="B1" s="31"/>
      <c r="C1" s="31"/>
      <c r="D1" s="31"/>
      <c r="E1" s="31"/>
    </row>
    <row r="2" spans="1:5" s="9" customFormat="1" x14ac:dyDescent="0.25">
      <c r="A2" s="32" t="s">
        <v>14</v>
      </c>
      <c r="B2" s="32"/>
      <c r="C2" s="32"/>
      <c r="D2" s="32"/>
      <c r="E2" s="32"/>
    </row>
    <row r="3" spans="1:5" s="9" customFormat="1" ht="47.25" x14ac:dyDescent="0.25">
      <c r="A3" s="10" t="s">
        <v>15</v>
      </c>
      <c r="B3" s="11" t="s">
        <v>16</v>
      </c>
      <c r="C3" s="11" t="s">
        <v>17</v>
      </c>
      <c r="D3" s="11" t="s">
        <v>18</v>
      </c>
      <c r="E3" s="11" t="s">
        <v>29</v>
      </c>
    </row>
    <row r="4" spans="1:5" ht="78.75" x14ac:dyDescent="0.25">
      <c r="A4" s="12">
        <v>1</v>
      </c>
      <c r="B4" s="13" t="s">
        <v>35</v>
      </c>
      <c r="C4" s="5" t="s">
        <v>36</v>
      </c>
      <c r="D4" s="12" t="s">
        <v>37</v>
      </c>
      <c r="E4" s="22">
        <v>1000</v>
      </c>
    </row>
    <row r="5" spans="1:5" x14ac:dyDescent="0.25">
      <c r="A5" s="12"/>
      <c r="B5" s="13"/>
      <c r="C5" s="5"/>
      <c r="D5" s="12"/>
      <c r="E5" s="22"/>
    </row>
    <row r="6" spans="1:5" x14ac:dyDescent="0.25">
      <c r="A6" s="12"/>
      <c r="B6" s="13"/>
      <c r="C6" s="5"/>
      <c r="D6" s="12"/>
      <c r="E6" s="22"/>
    </row>
    <row r="7" spans="1:5" x14ac:dyDescent="0.25">
      <c r="A7" s="12"/>
      <c r="B7" s="13"/>
      <c r="C7" s="5"/>
      <c r="D7" s="12"/>
      <c r="E7" s="21"/>
    </row>
    <row r="8" spans="1:5" x14ac:dyDescent="0.25">
      <c r="C8" s="25"/>
      <c r="E8" s="14">
        <f>SUM(E4:E7)/'Par infrastruktūru'!B9</f>
        <v>0.01</v>
      </c>
    </row>
    <row r="9" spans="1:5" x14ac:dyDescent="0.25">
      <c r="A9" s="9"/>
      <c r="B9" s="9"/>
      <c r="C9" s="9"/>
      <c r="D9" s="9"/>
      <c r="E9" s="15"/>
    </row>
    <row r="10" spans="1:5" x14ac:dyDescent="0.25">
      <c r="A10" s="33" t="s">
        <v>19</v>
      </c>
      <c r="B10" s="33"/>
      <c r="C10" s="33"/>
      <c r="D10" s="33"/>
      <c r="E10" s="33"/>
    </row>
    <row r="11" spans="1:5" ht="47.25" x14ac:dyDescent="0.25">
      <c r="A11" s="10" t="s">
        <v>15</v>
      </c>
      <c r="B11" s="11" t="s">
        <v>16</v>
      </c>
      <c r="C11" s="11" t="s">
        <v>17</v>
      </c>
      <c r="D11" s="11" t="s">
        <v>20</v>
      </c>
      <c r="E11" s="11" t="s">
        <v>29</v>
      </c>
    </row>
    <row r="12" spans="1:5" x14ac:dyDescent="0.25">
      <c r="A12" s="12">
        <v>1</v>
      </c>
      <c r="B12" s="13" t="s">
        <v>27</v>
      </c>
      <c r="C12" s="5"/>
      <c r="D12" s="12" t="s">
        <v>21</v>
      </c>
      <c r="E12" s="21">
        <v>6000</v>
      </c>
    </row>
    <row r="13" spans="1:5" x14ac:dyDescent="0.25">
      <c r="A13" s="12">
        <v>2</v>
      </c>
      <c r="B13" s="13" t="s">
        <v>28</v>
      </c>
      <c r="C13" s="5"/>
      <c r="D13" s="12" t="s">
        <v>21</v>
      </c>
      <c r="E13" s="22">
        <v>10000</v>
      </c>
    </row>
    <row r="14" spans="1:5" x14ac:dyDescent="0.25">
      <c r="A14" s="12"/>
      <c r="B14" s="13"/>
      <c r="C14" s="5"/>
      <c r="D14" s="12"/>
      <c r="E14" s="22"/>
    </row>
    <row r="15" spans="1:5" x14ac:dyDescent="0.25">
      <c r="A15" s="12"/>
      <c r="B15" s="13"/>
      <c r="C15" s="5"/>
      <c r="D15" s="12"/>
      <c r="E15" s="21"/>
    </row>
    <row r="16" spans="1:5" s="9" customFormat="1" ht="17.25" customHeight="1" x14ac:dyDescent="0.25">
      <c r="A16" s="29" t="s">
        <v>22</v>
      </c>
      <c r="B16" s="29"/>
      <c r="C16" s="24"/>
      <c r="D16" s="16" t="s">
        <v>23</v>
      </c>
      <c r="E16" s="17">
        <f>SUM(E12:E15)/'Par infrastruktūru'!B9</f>
        <v>0.16</v>
      </c>
    </row>
    <row r="17" spans="1:6" ht="17.25" customHeight="1" thickBot="1" x14ac:dyDescent="0.3">
      <c r="A17" s="30"/>
      <c r="B17" s="30"/>
      <c r="C17" s="24"/>
    </row>
    <row r="18" spans="1:6" ht="17.25" customHeight="1" thickBot="1" x14ac:dyDescent="0.3">
      <c r="A18" s="30"/>
      <c r="B18" s="30"/>
      <c r="C18" s="24"/>
      <c r="D18" s="16" t="s">
        <v>24</v>
      </c>
      <c r="E18" s="18">
        <f>100%-E16-E8</f>
        <v>0.83</v>
      </c>
      <c r="F18" s="19"/>
    </row>
    <row r="19" spans="1:6" ht="17.25" customHeight="1" x14ac:dyDescent="0.25">
      <c r="A19" s="30"/>
      <c r="B19" s="30"/>
      <c r="D19" s="16" t="s">
        <v>25</v>
      </c>
      <c r="E19" s="20" t="str">
        <f>IF(E18&lt;0.8,"Nevar iesniegt","Var iesniegt")</f>
        <v>Var iesniegt</v>
      </c>
    </row>
    <row r="20" spans="1:6" x14ac:dyDescent="0.25">
      <c r="A20" s="30"/>
      <c r="B20" s="30"/>
    </row>
    <row r="21" spans="1:6" x14ac:dyDescent="0.25">
      <c r="A21" s="30"/>
      <c r="B21" s="30"/>
    </row>
    <row r="22" spans="1:6" x14ac:dyDescent="0.25">
      <c r="A22" s="24"/>
      <c r="B22" s="24"/>
    </row>
    <row r="23" spans="1:6" x14ac:dyDescent="0.25">
      <c r="A23" s="24"/>
      <c r="B23" s="24"/>
    </row>
  </sheetData>
  <mergeCells count="4">
    <mergeCell ref="A16:B21"/>
    <mergeCell ref="A1:E1"/>
    <mergeCell ref="A2:E2"/>
    <mergeCell ref="A10:E10"/>
  </mergeCells>
  <conditionalFormatting sqref="E19">
    <cfRule type="containsText" dxfId="2" priority="1" operator="containsText" text="Nevar iesniegt">
      <formula>NOT(ISERROR(SEARCH("Nevar iesniegt",E19)))</formula>
    </cfRule>
    <cfRule type="containsText" dxfId="1" priority="2" operator="containsText" text="Var iesniegt">
      <formula>NOT(ISERROR(SEARCH("Var iesniegt",E19)))</formula>
    </cfRule>
    <cfRule type="containsText" dxfId="0" priority="3" operator="containsText" text="Nevar iesniegt">
      <formula>NOT(ISERROR(SEARCH("Nevar iesniegt",E19)))</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10B8-1C76-4027-BA81-D26F2E2868B7}">
  <dimension ref="A2:E8"/>
  <sheetViews>
    <sheetView tabSelected="1" workbookViewId="0">
      <selection activeCell="B3" sqref="B3:E3"/>
    </sheetView>
  </sheetViews>
  <sheetFormatPr defaultRowHeight="15" x14ac:dyDescent="0.25"/>
  <cols>
    <col min="2" max="2" width="22.5703125" customWidth="1"/>
    <col min="3" max="3" width="44" customWidth="1"/>
    <col min="4" max="4" width="31.7109375" customWidth="1"/>
    <col min="5" max="5" width="17.85546875" customWidth="1"/>
  </cols>
  <sheetData>
    <row r="2" spans="1:5" ht="47.25" x14ac:dyDescent="0.25">
      <c r="A2" s="10" t="s">
        <v>15</v>
      </c>
      <c r="B2" s="11" t="s">
        <v>16</v>
      </c>
      <c r="C2" s="11" t="s">
        <v>17</v>
      </c>
      <c r="D2" s="11" t="s">
        <v>18</v>
      </c>
      <c r="E2" s="11" t="s">
        <v>29</v>
      </c>
    </row>
    <row r="3" spans="1:5" ht="78.75" x14ac:dyDescent="0.25">
      <c r="A3" s="12">
        <v>1</v>
      </c>
      <c r="B3" s="13" t="s">
        <v>35</v>
      </c>
      <c r="C3" s="5" t="s">
        <v>36</v>
      </c>
      <c r="D3" s="12" t="s">
        <v>37</v>
      </c>
      <c r="E3" s="22">
        <v>1000</v>
      </c>
    </row>
    <row r="4" spans="1:5" ht="15.75" x14ac:dyDescent="0.25">
      <c r="A4" s="12"/>
      <c r="B4" s="13"/>
      <c r="C4" s="5"/>
      <c r="D4" s="12"/>
      <c r="E4" s="22"/>
    </row>
    <row r="5" spans="1:5" ht="15.75" x14ac:dyDescent="0.25">
      <c r="A5" s="12"/>
      <c r="B5" s="13"/>
      <c r="C5" s="5"/>
      <c r="D5" s="12"/>
      <c r="E5" s="22"/>
    </row>
    <row r="6" spans="1:5" ht="15.75" x14ac:dyDescent="0.25">
      <c r="A6" s="12"/>
      <c r="B6" s="13"/>
      <c r="C6" s="5"/>
      <c r="D6" s="12"/>
      <c r="E6" s="21"/>
    </row>
    <row r="7" spans="1:5" ht="15.75" x14ac:dyDescent="0.25">
      <c r="A7" s="1"/>
      <c r="B7" s="1"/>
      <c r="C7" s="1"/>
      <c r="D7" s="1"/>
      <c r="E7" s="14">
        <f>SUM(E3:E6)/('Par infrastruktūru'!B9-('Par infrastruktūru'!B9*'Nomnieki_visa infrastruktūra'!E16))</f>
        <v>1.1904761904761904E-2</v>
      </c>
    </row>
    <row r="8" spans="1:5" ht="15.75" x14ac:dyDescent="0.25">
      <c r="A8" s="1"/>
      <c r="B8" s="1"/>
      <c r="C8" s="1"/>
      <c r="D8" s="1"/>
      <c r="E8" s="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Kristīne Šmite</cp:lastModifiedBy>
  <dcterms:created xsi:type="dcterms:W3CDTF">2021-09-17T05:51:08Z</dcterms:created>
  <dcterms:modified xsi:type="dcterms:W3CDTF">2021-09-29T15:54:26Z</dcterms:modified>
</cp:coreProperties>
</file>