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02" firstSheet="1" activeTab="4"/>
  </bookViews>
  <sheets>
    <sheet name="1. PIELIKUMS" sheetId="1" state="hidden" r:id="rId1"/>
    <sheet name="2.pielikums" sheetId="2" r:id="rId2"/>
    <sheet name="dzest" sheetId="3" state="hidden" r:id="rId3"/>
    <sheet name="3.PIELIKUMS" sheetId="4" r:id="rId4"/>
    <sheet name="4.PIELIKUMS" sheetId="5" r:id="rId5"/>
    <sheet name="Support sheet" sheetId="6" state="hidden" r:id="rId6"/>
  </sheets>
  <externalReferences>
    <externalReference r:id="rId9"/>
  </externalReferences>
  <definedNames>
    <definedName name="_ftn1" localSheetId="0">'1. PIELIKUMS'!#REF!</definedName>
    <definedName name="_ftnref1" localSheetId="0">'1. PIELIKUMS'!#REF!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PIELIKUMS'!$A$1:$AE$16</definedName>
    <definedName name="_xlnm.Print_Area" localSheetId="1">'2.pielikums'!$A$1:$J$17</definedName>
    <definedName name="_xlnm.Print_Area" localSheetId="3">'3.PIELIKUMS'!$A$1:$L$26</definedName>
    <definedName name="_xlnm.Print_Area" localSheetId="4">'4.PIELIKUMS'!$A$1:$D$12</definedName>
    <definedName name="_xlnm.Print_Area" localSheetId="2">'dzest'!$A$1:$J$11</definedName>
    <definedName name="_xlnm.Print_Titles" localSheetId="3">'3.PIELIKUMS'!$4:$5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<sst xmlns="http://schemas.openxmlformats.org/spreadsheetml/2006/main" count="241" uniqueCount="146">
  <si>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</si>
  <si>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</si>
  <si>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</si>
  <si>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</si>
  <si>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</si>
  <si>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</si>
  <si>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</si>
  <si>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</si>
  <si>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</si>
  <si>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</si>
  <si>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</si>
  <si>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</si>
  <si>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</si>
  <si>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</si>
  <si>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</si>
  <si>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</si>
  <si>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</si>
  <si>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</si>
  <si>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</si>
  <si>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</si>
  <si>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</si>
  <si>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</si>
  <si>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</si>
  <si>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</si>
  <si>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</si>
  <si>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</si>
  <si>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</si>
  <si>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</si>
  <si>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</si>
  <si>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</si>
  <si>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</si>
  <si>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</si>
  <si>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</si>
  <si>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</si>
  <si>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</si>
  <si>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</si>
  <si>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</si>
  <si>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</si>
  <si>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</si>
  <si>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Attiecināmais valsts budžeta finansējums</t>
  </si>
  <si>
    <t>Kopējās attiecināmās izmaksas</t>
  </si>
  <si>
    <t>Kopējās izmaksas</t>
  </si>
  <si>
    <t>2. pielikums
projekta iesniegumam</t>
  </si>
  <si>
    <t>Publiskās attiecināmās izmaksas</t>
  </si>
  <si>
    <t>Finansējuma avots</t>
  </si>
  <si>
    <t>Izmaksu pozīcijas nosaukums*</t>
  </si>
  <si>
    <t>KOPĀ</t>
  </si>
  <si>
    <t>Projekta darbības Nr.</t>
  </si>
  <si>
    <t>t.sk. PVN</t>
  </si>
  <si>
    <t xml:space="preserve"> Daudzums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</si>
  <si>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</si>
  <si>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</si>
  <si>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</si>
  <si>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</si>
  <si>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</si>
  <si>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</si>
  <si>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</si>
  <si>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</si>
  <si>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</si>
  <si>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</si>
  <si>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</si>
  <si>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</si>
  <si>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</si>
  <si>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</si>
  <si>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</si>
  <si>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Izmaksu veids (tiešās/ netiešās)</t>
  </si>
  <si>
    <t>Finansēšanas plāns</t>
  </si>
  <si>
    <t>Projekta budžeta kopsavilkums</t>
  </si>
  <si>
    <t>Mērvienība ***</t>
  </si>
  <si>
    <t>3.pielikums
Vienas vienības izmaksu pielietojums</t>
  </si>
  <si>
    <t>ir</t>
  </si>
  <si>
    <t>*** Nomas gadījumā mērvienību norāda ar laika paramentu (/gadā vai /mēnesī).</t>
  </si>
  <si>
    <t>2017.gads</t>
  </si>
  <si>
    <t>2018.gads</t>
  </si>
  <si>
    <t>Eiropas Sociālā fonda finansējums</t>
  </si>
  <si>
    <t>tiešās</t>
  </si>
  <si>
    <t>Attiecināmās izmaksas</t>
  </si>
  <si>
    <t xml:space="preserve">* Izmaksu pozīcijas norāda saskaņā ar Ministru kabineta noteikumiem par specifiskā atbalsta mērķa pasākuma īstenošanu norādītajām attiecināmo izmaksu pozīcijām </t>
  </si>
  <si>
    <t>1.pielikums</t>
  </si>
  <si>
    <t>projekta iesniegumam</t>
  </si>
  <si>
    <t>Kopā</t>
  </si>
  <si>
    <t>3. pielikums
projekta iesniegumam</t>
  </si>
  <si>
    <t>Vienas vienības izmaksu pielietojums (ir vai nav**)</t>
  </si>
  <si>
    <t>2019.gads</t>
  </si>
  <si>
    <t>10.</t>
  </si>
  <si>
    <t>Informatīvo un publicitātes pasākumu izmaksas</t>
  </si>
  <si>
    <r>
      <t>Projekta darbības numurs</t>
    </r>
    <r>
      <rPr>
        <vertAlign val="superscript"/>
        <sz val="12"/>
        <rFont val="Times New Roman"/>
        <family val="1"/>
      </rPr>
      <t>*</t>
    </r>
  </si>
  <si>
    <t>2020.gads</t>
  </si>
  <si>
    <t>2021.gads</t>
  </si>
  <si>
    <t>2022.gads</t>
  </si>
  <si>
    <t>Summa EUR</t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</si>
  <si>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Projekta darbības numuram jāatbilst projekta iesnieguma  1.5. punktā "Projekta darbības un sasniedzamie rezultāti" norādītajam projekta darbības numuram.
**projekta īstenošanas laiku ceturkšņu un gadu sadalījumā pa veicamajām darbībām un apakšdarbībām, attiecīgos gada ceturkšņus atzīmējot ar „X” vai "P",  ja attiecīgās darbības tiek īstenotas līdz  projekta apstiprināšanai.</t>
    </r>
  </si>
  <si>
    <t>Projekta īstenošanas laika grafiks**</t>
  </si>
  <si>
    <t>2023.gads</t>
  </si>
  <si>
    <t>Informācijas sistēmu izstrādes, ieviešanas un kvalitātes kontroles izmaksas</t>
  </si>
  <si>
    <t>5.1.</t>
  </si>
  <si>
    <t>Infrastruktūras attīstība kvalitātes nodrošināšanas sistēmas ieviešanai</t>
  </si>
  <si>
    <t>Materiālu, aprīkojuma un iekārtu izmaksas</t>
  </si>
  <si>
    <t>6.2.</t>
  </si>
  <si>
    <t>Aprīkojuma un iekārtu izmaksas</t>
  </si>
  <si>
    <t>6.2.1.</t>
  </si>
  <si>
    <t>Telpu aprīkošanas izmaksas</t>
  </si>
  <si>
    <t>6.4.</t>
  </si>
  <si>
    <t>Citas izmaksas</t>
  </si>
  <si>
    <t>6.4.1.</t>
  </si>
  <si>
    <t>Tehnoloģiju iegāde, piegāde un montāža</t>
  </si>
  <si>
    <t>Būvniecības izmaksas</t>
  </si>
  <si>
    <t>7.1.</t>
  </si>
  <si>
    <t>Projektēšanas izmaksas</t>
  </si>
  <si>
    <t>7.4.</t>
  </si>
  <si>
    <t>Būvdarbu izmaksas (infrastruktūra – ceļu, dzelzceļu, ūdensvadu, kanalizācijas, interneta utt., tai skaitā labiekārtošanas izmaksas)</t>
  </si>
  <si>
    <t>7.4.1.</t>
  </si>
  <si>
    <t>7.5.</t>
  </si>
  <si>
    <t>7.5.1.</t>
  </si>
  <si>
    <t>7.5.2.</t>
  </si>
  <si>
    <t>Infrastruktūras labiekārtošanas izmaksas</t>
  </si>
  <si>
    <t>Būvdarbu izmaksas (ēkas), tai skaitā labiekārtošanas izmaksas</t>
  </si>
  <si>
    <t>Būvlaukuma ierīkošanas un novākšanas izmaksas</t>
  </si>
  <si>
    <t>Atjaunošanas un pārbūves izmaksas</t>
  </si>
  <si>
    <t>Neparedzētie izdevumi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</si>
  <si>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</si>
  <si>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</si>
  <si>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</si>
  <si>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</si>
  <si>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</si>
  <si>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</si>
  <si>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>4. pielikums
projekta iesniegumam</t>
  </si>
  <si>
    <t xml:space="preserve">
</t>
  </si>
  <si>
    <t>Finansējuma avota intensitāte</t>
  </si>
  <si>
    <t>Summa</t>
  </si>
  <si>
    <t>% no attiecināmajām izmaksām</t>
  </si>
  <si>
    <t>Eiropas Reģionālās attīstības fonda finansējums</t>
  </si>
  <si>
    <t>Citās attiecināmās publiskās izmaksas</t>
  </si>
  <si>
    <t>Kopējās attiecināmās publiskās izmaksas</t>
  </si>
  <si>
    <t>Kopējās attiecināmās privātās izmaksas</t>
  </si>
  <si>
    <t>Citās neattiecināmās publiskās izmaksas</t>
  </si>
  <si>
    <t>Citās neattiecināmās privātās izmaksas</t>
  </si>
  <si>
    <t>Kopējās neattiecināmās izmaksas</t>
  </si>
  <si>
    <t>Izmaksu sadalījums pa gadiem (%)</t>
  </si>
  <si>
    <t>Kopējās izmaksas
[EUR]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</si>
  <si>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</t>
    </r>
  </si>
  <si>
    <t>2016.gads</t>
  </si>
  <si>
    <t>2016.
gads</t>
  </si>
  <si>
    <t>Neattiecināmās izmaksas</t>
  </si>
  <si>
    <t>7.5.3.</t>
  </si>
  <si>
    <t>Jaunu ēku būvniecības izmaksas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</si>
</sst>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5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1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1"/>
      <color rgb="FF0000FF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>
        <color rgb="FF41414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13" xfId="0" applyFont="1" applyBorder="1" applyAlignment="1">
      <alignment horizontal="center"/>
    </xf>
    <xf numFmtId="0" fontId="69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66" fillId="0" borderId="12" xfId="0" applyFont="1" applyBorder="1" applyAlignment="1">
      <alignment/>
    </xf>
    <xf numFmtId="0" fontId="69" fillId="0" borderId="12" xfId="0" applyFont="1" applyBorder="1" applyAlignment="1">
      <alignment/>
    </xf>
    <xf numFmtId="0" fontId="66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69" fillId="0" borderId="12" xfId="0" applyFont="1" applyBorder="1" applyAlignment="1">
      <alignment wrapText="1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70" fillId="33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3" fontId="0" fillId="33" borderId="0" xfId="42" applyFont="1" applyFill="1" applyBorder="1" applyAlignment="1">
      <alignment horizontal="center" vertical="center"/>
    </xf>
    <xf numFmtId="43" fontId="2" fillId="34" borderId="12" xfId="42" applyFont="1" applyFill="1" applyBorder="1" applyAlignment="1">
      <alignment horizontal="center" vertical="center" wrapText="1"/>
    </xf>
    <xf numFmtId="43" fontId="12" fillId="34" borderId="12" xfId="42" applyFont="1" applyFill="1" applyBorder="1" applyAlignment="1">
      <alignment horizontal="center" vertical="center" wrapText="1"/>
    </xf>
    <xf numFmtId="43" fontId="6" fillId="0" borderId="0" xfId="42" applyFont="1" applyFill="1" applyBorder="1" applyAlignment="1">
      <alignment horizontal="center" vertical="center" wrapText="1"/>
    </xf>
    <xf numFmtId="43" fontId="38" fillId="0" borderId="0" xfId="42" applyFont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2" fontId="3" fillId="34" borderId="12" xfId="0" applyNumberFormat="1" applyFont="1" applyFill="1" applyBorder="1" applyAlignment="1">
      <alignment horizontal="right" vertical="center" wrapText="1"/>
    </xf>
    <xf numFmtId="2" fontId="2" fillId="34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4" fontId="14" fillId="34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2" xfId="55" applyFont="1" applyFill="1" applyBorder="1">
      <alignment/>
      <protection/>
    </xf>
    <xf numFmtId="4" fontId="12" fillId="34" borderId="23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4" fontId="2" fillId="34" borderId="2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34" borderId="23" xfId="0" applyNumberFormat="1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left" vertical="center" wrapText="1"/>
    </xf>
    <xf numFmtId="4" fontId="14" fillId="34" borderId="2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" fontId="12" fillId="0" borderId="23" xfId="0" applyNumberFormat="1" applyFont="1" applyFill="1" applyBorder="1" applyAlignment="1">
      <alignment horizontal="center" vertical="center" wrapText="1"/>
    </xf>
    <xf numFmtId="43" fontId="12" fillId="0" borderId="12" xfId="42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55" applyFont="1" applyFill="1" applyBorder="1">
      <alignment/>
      <protection/>
    </xf>
    <xf numFmtId="0" fontId="6" fillId="35" borderId="25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4" fontId="8" fillId="35" borderId="25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/>
    </xf>
    <xf numFmtId="0" fontId="6" fillId="36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indent="3"/>
    </xf>
    <xf numFmtId="4" fontId="5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10" fontId="5" fillId="0" borderId="12" xfId="58" applyNumberFormat="1" applyFont="1" applyFill="1" applyBorder="1" applyAlignment="1">
      <alignment horizontal="right" vertical="center" wrapText="1"/>
    </xf>
    <xf numFmtId="9" fontId="73" fillId="0" borderId="12" xfId="58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 wrapText="1" indent="2"/>
    </xf>
    <xf numFmtId="4" fontId="6" fillId="37" borderId="12" xfId="0" applyNumberFormat="1" applyFont="1" applyFill="1" applyBorder="1" applyAlignment="1">
      <alignment vertical="center"/>
    </xf>
    <xf numFmtId="10" fontId="6" fillId="37" borderId="12" xfId="58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 indent="2"/>
    </xf>
    <xf numFmtId="0" fontId="6" fillId="38" borderId="12" xfId="0" applyFont="1" applyFill="1" applyBorder="1" applyAlignment="1">
      <alignment horizontal="left" vertical="center" wrapText="1" indent="1"/>
    </xf>
    <xf numFmtId="4" fontId="6" fillId="38" borderId="12" xfId="0" applyNumberFormat="1" applyFont="1" applyFill="1" applyBorder="1" applyAlignment="1">
      <alignment vertical="center"/>
    </xf>
    <xf numFmtId="10" fontId="5" fillId="38" borderId="12" xfId="58" applyNumberFormat="1" applyFont="1" applyFill="1" applyBorder="1" applyAlignment="1">
      <alignment horizontal="right" vertical="center" wrapText="1"/>
    </xf>
    <xf numFmtId="10" fontId="6" fillId="38" borderId="12" xfId="58" applyNumberFormat="1" applyFont="1" applyFill="1" applyBorder="1" applyAlignment="1">
      <alignment horizontal="right" vertical="center" wrapText="1"/>
    </xf>
    <xf numFmtId="0" fontId="6" fillId="36" borderId="12" xfId="0" applyFont="1" applyFill="1" applyBorder="1" applyAlignment="1">
      <alignment horizontal="left" vertical="center" wrapText="1"/>
    </xf>
    <xf numFmtId="4" fontId="6" fillId="36" borderId="12" xfId="0" applyNumberFormat="1" applyFont="1" applyFill="1" applyBorder="1" applyAlignment="1">
      <alignment vertical="center"/>
    </xf>
    <xf numFmtId="10" fontId="6" fillId="36" borderId="12" xfId="58" applyNumberFormat="1" applyFont="1" applyFill="1" applyBorder="1" applyAlignment="1">
      <alignment horizontal="right" vertical="center" wrapText="1"/>
    </xf>
    <xf numFmtId="0" fontId="73" fillId="0" borderId="12" xfId="0" applyFont="1" applyFill="1" applyBorder="1" applyAlignment="1">
      <alignment vertical="center"/>
    </xf>
    <xf numFmtId="4" fontId="74" fillId="0" borderId="12" xfId="0" applyNumberFormat="1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0" fontId="71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 wrapText="1"/>
    </xf>
    <xf numFmtId="0" fontId="66" fillId="34" borderId="37" xfId="0" applyFont="1" applyFill="1" applyBorder="1" applyAlignment="1">
      <alignment horizontal="center" vertical="center"/>
    </xf>
    <xf numFmtId="0" fontId="66" fillId="34" borderId="38" xfId="0" applyFont="1" applyFill="1" applyBorder="1" applyAlignment="1">
      <alignment horizontal="center" vertical="center"/>
    </xf>
    <xf numFmtId="0" fontId="66" fillId="34" borderId="39" xfId="0" applyFont="1" applyFill="1" applyBorder="1" applyAlignment="1">
      <alignment horizontal="center" vertical="center"/>
    </xf>
    <xf numFmtId="0" fontId="66" fillId="34" borderId="40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/>
    </xf>
    <xf numFmtId="0" fontId="6" fillId="38" borderId="35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74" fillId="0" borderId="41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4" fillId="0" borderId="42" xfId="0" applyFont="1" applyFill="1" applyBorder="1" applyAlignment="1">
      <alignment horizontal="center" vertical="center" wrapText="1"/>
    </xf>
    <xf numFmtId="0" fontId="74" fillId="0" borderId="4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5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10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76" fillId="0" borderId="0" xfId="0" applyFont="1" applyAlignment="1">
      <alignment/>
    </xf>
    <xf numFmtId="0" fontId="8" fillId="0" borderId="0" xfId="0" applyFont="1" applyFill="1" applyAlignment="1">
      <alignment horizontal="righ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7" fillId="0" borderId="46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right" vertical="center" wrapText="1"/>
    </xf>
    <xf numFmtId="0" fontId="70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.3.2._6_pielikums_1_pielikums_Metodi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ilkums"/>
      <sheetName val="Pamata infrastruktūra"/>
      <sheetName val="Pamata infrastruktūra2"/>
      <sheetName val="Saistītā infrastruktūra1"/>
      <sheetName val="Saistītā infrastruktūra2"/>
      <sheetName val="Atbalsta darbības"/>
      <sheetName val="4. pielikums"/>
      <sheetName val="4. pielikums (2)"/>
      <sheetName val="Projekta 2.pielikums (3)"/>
      <sheetName val="Projekta 2.pielikums"/>
      <sheetName val="Projekta 2.pielikums (2)"/>
      <sheetName val="Pārbaude"/>
    </sheetNames>
    <sheetDataSet>
      <sheetData sheetId="6">
        <row r="4">
          <cell r="A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"/>
  <sheetViews>
    <sheetView showGridLines="0" view="pageBreakPreview" zoomScale="110" zoomScaleSheetLayoutView="110" workbookViewId="0" topLeftCell="A1">
      <selection activeCell="Q25" sqref="Q25"/>
    </sheetView>
  </sheetViews>
  <sheetFormatPr defaultColWidth="9.140625" defaultRowHeight="15"/>
  <cols>
    <col min="1" max="1" width="9.7109375" style="57" customWidth="1"/>
    <col min="2" max="2" width="5.00390625" style="57" customWidth="1"/>
    <col min="3" max="3" width="5.57421875" style="57" customWidth="1"/>
    <col min="4" max="23" width="4.57421875" style="57" customWidth="1"/>
    <col min="24" max="26" width="4.421875" style="57" customWidth="1"/>
    <col min="27" max="27" width="4.28125" style="57" customWidth="1"/>
    <col min="28" max="29" width="4.57421875" style="57" customWidth="1"/>
    <col min="30" max="30" width="4.421875" style="57" customWidth="1"/>
    <col min="31" max="31" width="5.00390625" style="57" customWidth="1"/>
    <col min="32" max="34" width="9.140625" style="140" customWidth="1"/>
    <col min="35" max="16384" width="9.140625" style="57" customWidth="1"/>
  </cols>
  <sheetData>
    <row r="1" spans="1:31" ht="15.75" customHeight="1">
      <c r="A1" s="145" t="s">
        <v>78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</row>
    <row r="2" spans="1:31" ht="15" customHeight="1">
      <c r="A2" s="146" t="s">
        <v>79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ht="9" customHeight="1"/>
    <row r="4" spans="1:31" ht="18.75">
      <c r="A4" s="156" t="s">
        <v>92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8"/>
    </row>
    <row r="5" ht="13.5" customHeight="1" thickBot="1"/>
    <row r="6" spans="1:35" ht="15" customHeight="1">
      <c r="A6" s="150" t="s">
        <v>86</v>
      </c>
      <c r="B6" s="160" t="s">
        <v>140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1"/>
      <c r="AF6" s="141"/>
      <c r="AG6" s="141"/>
      <c r="AH6" s="141"/>
      <c r="AI6" s="139"/>
    </row>
    <row r="7" spans="1:35" ht="15" customHeight="1" thickBot="1">
      <c r="A7" s="15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3"/>
      <c r="AF7" s="141"/>
      <c r="AG7" s="141"/>
      <c r="AH7" s="141"/>
      <c r="AI7" s="139"/>
    </row>
    <row r="8" spans="1:31" ht="36.75" customHeight="1">
      <c r="A8" s="151"/>
      <c r="B8" s="159" t="s">
        <v>141</v>
      </c>
      <c r="C8" s="148" t="s">
        <v>142</v>
      </c>
      <c r="D8" s="147" t="s">
        <v>72</v>
      </c>
      <c r="E8" s="148"/>
      <c r="F8" s="148"/>
      <c r="G8" s="149"/>
      <c r="H8" s="147" t="s">
        <v>73</v>
      </c>
      <c r="I8" s="148"/>
      <c r="J8" s="148"/>
      <c r="K8" s="149"/>
      <c r="L8" s="147" t="s">
        <v>83</v>
      </c>
      <c r="M8" s="148"/>
      <c r="N8" s="148"/>
      <c r="O8" s="149"/>
      <c r="P8" s="147" t="s">
        <v>87</v>
      </c>
      <c r="Q8" s="148"/>
      <c r="R8" s="148"/>
      <c r="S8" s="149"/>
      <c r="T8" s="147" t="s">
        <v>88</v>
      </c>
      <c r="U8" s="148"/>
      <c r="V8" s="148"/>
      <c r="W8" s="149"/>
      <c r="X8" s="147" t="s">
        <v>89</v>
      </c>
      <c r="Y8" s="148"/>
      <c r="Z8" s="148"/>
      <c r="AA8" s="149"/>
      <c r="AB8" s="153" t="s">
        <v>93</v>
      </c>
      <c r="AC8" s="154"/>
      <c r="AD8" s="154"/>
      <c r="AE8" s="155"/>
    </row>
    <row r="9" spans="1:32" ht="15.75">
      <c r="A9" s="151"/>
      <c r="B9" s="80" t="s">
        <v>30</v>
      </c>
      <c r="C9" s="59" t="s">
        <v>31</v>
      </c>
      <c r="D9" s="58" t="s">
        <v>28</v>
      </c>
      <c r="E9" s="42" t="s">
        <v>29</v>
      </c>
      <c r="F9" s="42" t="s">
        <v>30</v>
      </c>
      <c r="G9" s="59" t="s">
        <v>31</v>
      </c>
      <c r="H9" s="58" t="s">
        <v>28</v>
      </c>
      <c r="I9" s="42" t="s">
        <v>29</v>
      </c>
      <c r="J9" s="42" t="s">
        <v>30</v>
      </c>
      <c r="K9" s="59" t="s">
        <v>31</v>
      </c>
      <c r="L9" s="58" t="s">
        <v>28</v>
      </c>
      <c r="M9" s="42" t="s">
        <v>29</v>
      </c>
      <c r="N9" s="42" t="s">
        <v>30</v>
      </c>
      <c r="O9" s="59" t="s">
        <v>31</v>
      </c>
      <c r="P9" s="58" t="s">
        <v>28</v>
      </c>
      <c r="Q9" s="42" t="s">
        <v>29</v>
      </c>
      <c r="R9" s="42" t="s">
        <v>30</v>
      </c>
      <c r="S9" s="59" t="s">
        <v>31</v>
      </c>
      <c r="T9" s="58" t="s">
        <v>28</v>
      </c>
      <c r="U9" s="42" t="s">
        <v>29</v>
      </c>
      <c r="V9" s="42" t="s">
        <v>30</v>
      </c>
      <c r="W9" s="59" t="s">
        <v>31</v>
      </c>
      <c r="X9" s="58" t="s">
        <v>28</v>
      </c>
      <c r="Y9" s="42" t="s">
        <v>29</v>
      </c>
      <c r="Z9" s="42" t="s">
        <v>30</v>
      </c>
      <c r="AA9" s="59" t="s">
        <v>31</v>
      </c>
      <c r="AB9" s="58" t="s">
        <v>28</v>
      </c>
      <c r="AC9" s="80" t="s">
        <v>29</v>
      </c>
      <c r="AD9" s="42" t="s">
        <v>30</v>
      </c>
      <c r="AE9" s="59" t="s">
        <v>31</v>
      </c>
      <c r="AF9" s="28"/>
    </row>
    <row r="10" spans="1:32" ht="15.75">
      <c r="A10" s="142"/>
      <c r="B10" s="81"/>
      <c r="C10" s="61"/>
      <c r="D10" s="60"/>
      <c r="E10" s="43"/>
      <c r="F10" s="43"/>
      <c r="G10" s="61"/>
      <c r="H10" s="60"/>
      <c r="I10" s="43"/>
      <c r="J10" s="43"/>
      <c r="K10" s="61"/>
      <c r="L10" s="60"/>
      <c r="M10" s="43"/>
      <c r="N10" s="43"/>
      <c r="O10" s="61"/>
      <c r="P10" s="60"/>
      <c r="Q10" s="43"/>
      <c r="R10" s="43"/>
      <c r="S10" s="61"/>
      <c r="T10" s="60"/>
      <c r="U10" s="43"/>
      <c r="V10" s="43"/>
      <c r="W10" s="61"/>
      <c r="X10" s="60"/>
      <c r="Y10" s="43"/>
      <c r="Z10" s="43"/>
      <c r="AA10" s="61"/>
      <c r="AB10" s="60"/>
      <c r="AC10" s="81"/>
      <c r="AD10" s="43"/>
      <c r="AE10" s="61"/>
      <c r="AF10" s="55"/>
    </row>
    <row r="11" spans="1:31" ht="15.75">
      <c r="A11" s="142"/>
      <c r="B11" s="81"/>
      <c r="C11" s="61"/>
      <c r="D11" s="60"/>
      <c r="E11" s="43"/>
      <c r="F11" s="43"/>
      <c r="G11" s="61"/>
      <c r="H11" s="60"/>
      <c r="I11" s="43"/>
      <c r="J11" s="43"/>
      <c r="K11" s="61"/>
      <c r="L11" s="60"/>
      <c r="M11" s="43"/>
      <c r="N11" s="43"/>
      <c r="O11" s="61"/>
      <c r="P11" s="60"/>
      <c r="Q11" s="43"/>
      <c r="R11" s="43"/>
      <c r="S11" s="61"/>
      <c r="T11" s="60"/>
      <c r="U11" s="43"/>
      <c r="V11" s="43"/>
      <c r="W11" s="61"/>
      <c r="X11" s="60"/>
      <c r="Y11" s="43"/>
      <c r="Z11" s="43"/>
      <c r="AA11" s="61"/>
      <c r="AB11" s="60"/>
      <c r="AC11" s="81"/>
      <c r="AD11" s="42"/>
      <c r="AE11" s="59"/>
    </row>
    <row r="12" spans="1:31" ht="15.75">
      <c r="A12" s="143"/>
      <c r="B12" s="80"/>
      <c r="C12" s="59"/>
      <c r="D12" s="58"/>
      <c r="E12" s="42"/>
      <c r="F12" s="42"/>
      <c r="G12" s="59"/>
      <c r="H12" s="58"/>
      <c r="I12" s="42"/>
      <c r="J12" s="42"/>
      <c r="K12" s="59"/>
      <c r="L12" s="58"/>
      <c r="M12" s="42"/>
      <c r="N12" s="42"/>
      <c r="O12" s="59"/>
      <c r="P12" s="58"/>
      <c r="Q12" s="42"/>
      <c r="R12" s="42"/>
      <c r="S12" s="59"/>
      <c r="T12" s="58"/>
      <c r="U12" s="42"/>
      <c r="V12" s="42"/>
      <c r="W12" s="59"/>
      <c r="X12" s="58"/>
      <c r="Y12" s="42"/>
      <c r="Z12" s="42"/>
      <c r="AA12" s="59"/>
      <c r="AB12" s="58"/>
      <c r="AC12" s="80"/>
      <c r="AD12" s="42"/>
      <c r="AE12" s="59"/>
    </row>
    <row r="13" spans="1:31" ht="16.5" thickBot="1">
      <c r="A13" s="144"/>
      <c r="B13" s="82"/>
      <c r="C13" s="64"/>
      <c r="D13" s="62"/>
      <c r="E13" s="63"/>
      <c r="F13" s="63"/>
      <c r="G13" s="64"/>
      <c r="H13" s="62"/>
      <c r="I13" s="63"/>
      <c r="J13" s="63"/>
      <c r="K13" s="64"/>
      <c r="L13" s="62"/>
      <c r="M13" s="63"/>
      <c r="N13" s="63"/>
      <c r="O13" s="64"/>
      <c r="P13" s="62"/>
      <c r="Q13" s="63"/>
      <c r="R13" s="63"/>
      <c r="S13" s="64"/>
      <c r="T13" s="62"/>
      <c r="U13" s="63"/>
      <c r="V13" s="63"/>
      <c r="W13" s="64"/>
      <c r="X13" s="62"/>
      <c r="Y13" s="63"/>
      <c r="Z13" s="63"/>
      <c r="AA13" s="64"/>
      <c r="AB13" s="62"/>
      <c r="AC13" s="82"/>
      <c r="AD13" s="63"/>
      <c r="AE13" s="64"/>
    </row>
    <row r="14" spans="1:25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68.25" customHeight="1">
      <c r="A15" s="152" t="s">
        <v>91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</row>
  </sheetData>
  <sheetProtection/>
  <mergeCells count="14">
    <mergeCell ref="A15:Y15"/>
    <mergeCell ref="AB8:AE8"/>
    <mergeCell ref="A4:AE4"/>
    <mergeCell ref="B8:C8"/>
    <mergeCell ref="B6:AE7"/>
    <mergeCell ref="A1:AE1"/>
    <mergeCell ref="A2:AE2"/>
    <mergeCell ref="D8:G8"/>
    <mergeCell ref="T8:W8"/>
    <mergeCell ref="A6:A9"/>
    <mergeCell ref="H8:K8"/>
    <mergeCell ref="L8:O8"/>
    <mergeCell ref="X8:AA8"/>
    <mergeCell ref="P8:S8"/>
  </mergeCells>
  <printOptions/>
  <pageMargins left="0.5905511811023623" right="0.5905511811023623" top="1.141732283464567" bottom="0.5905511811023623" header="0.31496062992125984" footer="0.31496062992125984"/>
  <pageSetup fitToHeight="1111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view="pageBreakPreview" zoomScaleSheetLayoutView="100" workbookViewId="0" topLeftCell="A1">
      <selection activeCell="N6" sqref="N6"/>
    </sheetView>
  </sheetViews>
  <sheetFormatPr defaultColWidth="9.140625" defaultRowHeight="15"/>
  <cols>
    <col min="1" max="1" width="34.7109375" style="112" customWidth="1"/>
    <col min="2" max="8" width="13.7109375" style="112" customWidth="1"/>
    <col min="9" max="9" width="12.28125" style="112" customWidth="1"/>
    <col min="10" max="10" width="16.8515625" style="112" customWidth="1"/>
    <col min="11" max="11" width="9.140625" style="112" customWidth="1"/>
    <col min="12" max="12" width="17.8515625" style="112" customWidth="1"/>
    <col min="13" max="16384" width="9.140625" style="112" customWidth="1"/>
  </cols>
  <sheetData>
    <row r="1" spans="1:10" ht="30.75" customHeight="1">
      <c r="A1" s="189" t="s">
        <v>42</v>
      </c>
      <c r="B1" s="190"/>
      <c r="C1" s="190"/>
      <c r="D1" s="190"/>
      <c r="E1" s="190"/>
      <c r="F1" s="190"/>
      <c r="G1" s="190"/>
      <c r="H1" s="190"/>
      <c r="I1" s="190"/>
      <c r="J1" s="190"/>
    </row>
    <row r="4" spans="1:11" ht="25.5">
      <c r="A4" s="164" t="s">
        <v>66</v>
      </c>
      <c r="B4" s="165"/>
      <c r="C4" s="165"/>
      <c r="D4" s="165"/>
      <c r="E4" s="165"/>
      <c r="F4" s="165"/>
      <c r="G4" s="165"/>
      <c r="H4" s="165"/>
      <c r="I4" s="165"/>
      <c r="J4" s="166"/>
      <c r="K4" s="113" t="s">
        <v>127</v>
      </c>
    </row>
    <row r="5" spans="1:10" ht="12.75">
      <c r="A5" s="114"/>
      <c r="B5" s="115"/>
      <c r="C5" s="115"/>
      <c r="D5" s="115"/>
      <c r="E5" s="115"/>
      <c r="F5" s="115"/>
      <c r="G5" s="115"/>
      <c r="H5" s="115"/>
      <c r="I5" s="116"/>
      <c r="J5" s="116"/>
    </row>
    <row r="6" spans="1:12" s="119" customFormat="1" ht="25.5">
      <c r="A6" s="167" t="s">
        <v>44</v>
      </c>
      <c r="B6" s="117" t="s">
        <v>72</v>
      </c>
      <c r="C6" s="117" t="s">
        <v>73</v>
      </c>
      <c r="D6" s="117" t="s">
        <v>83</v>
      </c>
      <c r="E6" s="117" t="s">
        <v>87</v>
      </c>
      <c r="F6" s="117" t="s">
        <v>88</v>
      </c>
      <c r="G6" s="117" t="s">
        <v>89</v>
      </c>
      <c r="H6" s="117" t="s">
        <v>93</v>
      </c>
      <c r="I6" s="169" t="s">
        <v>80</v>
      </c>
      <c r="J6" s="169" t="s">
        <v>38</v>
      </c>
      <c r="K6" s="118" t="s">
        <v>127</v>
      </c>
      <c r="L6" s="170" t="s">
        <v>128</v>
      </c>
    </row>
    <row r="7" spans="1:12" s="119" customFormat="1" ht="38.25">
      <c r="A7" s="168"/>
      <c r="B7" s="120" t="s">
        <v>129</v>
      </c>
      <c r="C7" s="120" t="s">
        <v>129</v>
      </c>
      <c r="D7" s="120" t="s">
        <v>129</v>
      </c>
      <c r="E7" s="120" t="s">
        <v>129</v>
      </c>
      <c r="F7" s="120" t="s">
        <v>129</v>
      </c>
      <c r="G7" s="120" t="s">
        <v>129</v>
      </c>
      <c r="H7" s="120" t="s">
        <v>129</v>
      </c>
      <c r="I7" s="120" t="s">
        <v>129</v>
      </c>
      <c r="J7" s="120" t="s">
        <v>130</v>
      </c>
      <c r="K7" s="118" t="s">
        <v>127</v>
      </c>
      <c r="L7" s="171"/>
    </row>
    <row r="8" spans="1:12" ht="25.5">
      <c r="A8" s="121" t="s">
        <v>131</v>
      </c>
      <c r="B8" s="122">
        <v>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3">
        <f aca="true" t="shared" si="0" ref="I8:I16">SUM(B8:H8)</f>
        <v>0</v>
      </c>
      <c r="J8" s="124">
        <f>IF($I$13&gt;0,I8/$I$13,0)</f>
        <v>0</v>
      </c>
      <c r="K8" s="118" t="s">
        <v>127</v>
      </c>
      <c r="L8" s="125"/>
    </row>
    <row r="9" spans="1:12" ht="25.5">
      <c r="A9" s="121" t="s">
        <v>39</v>
      </c>
      <c r="B9" s="122">
        <v>0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3">
        <f t="shared" si="0"/>
        <v>0</v>
      </c>
      <c r="J9" s="124">
        <f aca="true" t="shared" si="1" ref="J9:J17">IF($I$13&gt;0,I9/$I$13,0)</f>
        <v>0</v>
      </c>
      <c r="K9" s="118" t="s">
        <v>127</v>
      </c>
      <c r="L9" s="125"/>
    </row>
    <row r="10" spans="1:12" ht="25.5">
      <c r="A10" s="121" t="s">
        <v>132</v>
      </c>
      <c r="B10" s="122">
        <v>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3">
        <f t="shared" si="0"/>
        <v>0</v>
      </c>
      <c r="J10" s="124">
        <f t="shared" si="1"/>
        <v>0</v>
      </c>
      <c r="K10" s="118" t="s">
        <v>127</v>
      </c>
      <c r="L10" s="125"/>
    </row>
    <row r="11" spans="1:12" ht="25.5">
      <c r="A11" s="126" t="s">
        <v>133</v>
      </c>
      <c r="B11" s="127">
        <f>SUM(B8:B10)</f>
        <v>0</v>
      </c>
      <c r="C11" s="127">
        <f aca="true" t="shared" si="2" ref="C11:H11">SUM(C8:C10)</f>
        <v>0</v>
      </c>
      <c r="D11" s="127">
        <f t="shared" si="2"/>
        <v>0</v>
      </c>
      <c r="E11" s="127">
        <f t="shared" si="2"/>
        <v>0</v>
      </c>
      <c r="F11" s="127">
        <f t="shared" si="2"/>
        <v>0</v>
      </c>
      <c r="G11" s="127">
        <f t="shared" si="2"/>
        <v>0</v>
      </c>
      <c r="H11" s="127">
        <f t="shared" si="2"/>
        <v>0</v>
      </c>
      <c r="I11" s="127">
        <f t="shared" si="0"/>
        <v>0</v>
      </c>
      <c r="J11" s="128">
        <f t="shared" si="1"/>
        <v>0</v>
      </c>
      <c r="K11" s="118" t="s">
        <v>127</v>
      </c>
      <c r="L11" s="125">
        <f>SUM(L8:L10)</f>
        <v>0</v>
      </c>
    </row>
    <row r="12" spans="1:12" ht="25.5">
      <c r="A12" s="129" t="s">
        <v>134</v>
      </c>
      <c r="B12" s="122">
        <v>0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3">
        <f t="shared" si="0"/>
        <v>0</v>
      </c>
      <c r="J12" s="124">
        <f t="shared" si="1"/>
        <v>0</v>
      </c>
      <c r="K12" s="118" t="s">
        <v>127</v>
      </c>
      <c r="L12" s="125"/>
    </row>
    <row r="13" spans="1:12" ht="25.5">
      <c r="A13" s="130" t="s">
        <v>40</v>
      </c>
      <c r="B13" s="131">
        <f>SUM(B11:B12)</f>
        <v>0</v>
      </c>
      <c r="C13" s="131">
        <f aca="true" t="shared" si="3" ref="C13:H13">SUM(C11:C12)</f>
        <v>0</v>
      </c>
      <c r="D13" s="131">
        <f t="shared" si="3"/>
        <v>0</v>
      </c>
      <c r="E13" s="131">
        <f t="shared" si="3"/>
        <v>0</v>
      </c>
      <c r="F13" s="131">
        <f t="shared" si="3"/>
        <v>0</v>
      </c>
      <c r="G13" s="131">
        <f t="shared" si="3"/>
        <v>0</v>
      </c>
      <c r="H13" s="131">
        <f t="shared" si="3"/>
        <v>0</v>
      </c>
      <c r="I13" s="131">
        <f t="shared" si="0"/>
        <v>0</v>
      </c>
      <c r="J13" s="132">
        <f t="shared" si="1"/>
        <v>0</v>
      </c>
      <c r="K13" s="118" t="s">
        <v>127</v>
      </c>
      <c r="L13" s="125">
        <f>L11+L12</f>
        <v>0</v>
      </c>
    </row>
    <row r="14" spans="1:12" ht="25.5">
      <c r="A14" s="129" t="s">
        <v>135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3">
        <f t="shared" si="0"/>
        <v>0</v>
      </c>
      <c r="J14" s="124">
        <f t="shared" si="1"/>
        <v>0</v>
      </c>
      <c r="K14" s="118" t="s">
        <v>127</v>
      </c>
      <c r="L14" s="125"/>
    </row>
    <row r="15" spans="1:12" ht="25.5">
      <c r="A15" s="129" t="s">
        <v>136</v>
      </c>
      <c r="B15" s="122">
        <v>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3">
        <f t="shared" si="0"/>
        <v>0</v>
      </c>
      <c r="J15" s="124">
        <f t="shared" si="1"/>
        <v>0</v>
      </c>
      <c r="K15" s="118" t="s">
        <v>127</v>
      </c>
      <c r="L15" s="125"/>
    </row>
    <row r="16" spans="1:12" ht="25.5">
      <c r="A16" s="130" t="s">
        <v>137</v>
      </c>
      <c r="B16" s="131">
        <f>SUM(B14:B15)</f>
        <v>0</v>
      </c>
      <c r="C16" s="131">
        <f aca="true" t="shared" si="4" ref="C16:H16">SUM(C14:C15)</f>
        <v>0</v>
      </c>
      <c r="D16" s="131">
        <f t="shared" si="4"/>
        <v>0</v>
      </c>
      <c r="E16" s="131">
        <f t="shared" si="4"/>
        <v>0</v>
      </c>
      <c r="F16" s="131">
        <f t="shared" si="4"/>
        <v>0</v>
      </c>
      <c r="G16" s="131">
        <f t="shared" si="4"/>
        <v>0</v>
      </c>
      <c r="H16" s="131">
        <f t="shared" si="4"/>
        <v>0</v>
      </c>
      <c r="I16" s="131">
        <f t="shared" si="0"/>
        <v>0</v>
      </c>
      <c r="J16" s="133">
        <f t="shared" si="1"/>
        <v>0</v>
      </c>
      <c r="K16" s="118" t="s">
        <v>127</v>
      </c>
      <c r="L16" s="125">
        <f>L14+L15</f>
        <v>0</v>
      </c>
    </row>
    <row r="17" spans="1:12" ht="25.5">
      <c r="A17" s="134" t="s">
        <v>41</v>
      </c>
      <c r="B17" s="135">
        <f>B13+B16</f>
        <v>0</v>
      </c>
      <c r="C17" s="135">
        <f aca="true" t="shared" si="5" ref="C17:H17">C13+C16</f>
        <v>0</v>
      </c>
      <c r="D17" s="135">
        <f t="shared" si="5"/>
        <v>0</v>
      </c>
      <c r="E17" s="135">
        <f t="shared" si="5"/>
        <v>0</v>
      </c>
      <c r="F17" s="135">
        <f t="shared" si="5"/>
        <v>0</v>
      </c>
      <c r="G17" s="135">
        <f t="shared" si="5"/>
        <v>0</v>
      </c>
      <c r="H17" s="135">
        <f t="shared" si="5"/>
        <v>0</v>
      </c>
      <c r="I17" s="135">
        <f>SUM(B17:H17)</f>
        <v>0</v>
      </c>
      <c r="J17" s="136">
        <f t="shared" si="1"/>
        <v>0</v>
      </c>
      <c r="K17" s="118" t="s">
        <v>127</v>
      </c>
      <c r="L17" s="125">
        <f>L16+L13</f>
        <v>0</v>
      </c>
    </row>
    <row r="18" ht="25.5">
      <c r="K18" s="118" t="s">
        <v>127</v>
      </c>
    </row>
    <row r="19" spans="1:14" ht="25.5">
      <c r="A19" s="137" t="s">
        <v>138</v>
      </c>
      <c r="B19" s="125"/>
      <c r="C19" s="125"/>
      <c r="D19" s="125"/>
      <c r="E19" s="125"/>
      <c r="F19" s="125"/>
      <c r="G19" s="125"/>
      <c r="H19" s="125"/>
      <c r="I19" s="125">
        <f>SUM(B19:H19)</f>
        <v>0</v>
      </c>
      <c r="J19" s="172" t="s">
        <v>139</v>
      </c>
      <c r="K19" s="173"/>
      <c r="L19" s="138">
        <f>'[1]4. pielikums'!A4</f>
        <v>0</v>
      </c>
      <c r="N19" s="113" t="s">
        <v>127</v>
      </c>
    </row>
    <row r="20" ht="25.5">
      <c r="K20" s="118" t="s">
        <v>127</v>
      </c>
    </row>
  </sheetData>
  <sheetProtection/>
  <mergeCells count="6">
    <mergeCell ref="A4:J4"/>
    <mergeCell ref="A6:A7"/>
    <mergeCell ref="I6:J6"/>
    <mergeCell ref="L6:L7"/>
    <mergeCell ref="J19:K19"/>
    <mergeCell ref="A1:J1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view="pageBreakPreview" zoomScaleSheetLayoutView="100" workbookViewId="0" topLeftCell="A1">
      <selection activeCell="A19" sqref="A19:J19"/>
    </sheetView>
  </sheetViews>
  <sheetFormatPr defaultColWidth="9.140625" defaultRowHeight="15"/>
  <cols>
    <col min="1" max="1" width="66.57421875" style="26" customWidth="1"/>
    <col min="2" max="8" width="12.00390625" style="27" customWidth="1"/>
    <col min="9" max="9" width="13.421875" style="27" customWidth="1"/>
    <col min="10" max="10" width="13.28125" style="27" customWidth="1"/>
    <col min="11" max="16384" width="9.140625" style="27" customWidth="1"/>
  </cols>
  <sheetData>
    <row r="1" spans="1:10" ht="32.25" customHeight="1">
      <c r="A1" s="34"/>
      <c r="B1" s="28"/>
      <c r="C1" s="28"/>
      <c r="D1" s="28"/>
      <c r="E1" s="28"/>
      <c r="F1" s="28"/>
      <c r="G1" s="28"/>
      <c r="H1" s="28"/>
      <c r="I1" s="175"/>
      <c r="J1" s="175"/>
    </row>
    <row r="2" spans="1:10" ht="16.5" customHeight="1">
      <c r="A2" s="34"/>
      <c r="B2" s="28"/>
      <c r="C2" s="28"/>
      <c r="D2" s="28"/>
      <c r="E2" s="28"/>
      <c r="F2" s="28"/>
      <c r="G2" s="28"/>
      <c r="H2" s="28"/>
      <c r="I2" s="79"/>
      <c r="J2" s="79"/>
    </row>
    <row r="3" spans="1:10" ht="15.75" customHeight="1">
      <c r="A3" s="156" t="s">
        <v>66</v>
      </c>
      <c r="B3" s="157"/>
      <c r="C3" s="157"/>
      <c r="D3" s="157"/>
      <c r="E3" s="157"/>
      <c r="F3" s="157"/>
      <c r="G3" s="157"/>
      <c r="H3" s="157"/>
      <c r="I3" s="157"/>
      <c r="J3" s="158"/>
    </row>
    <row r="4" spans="1:10" ht="18.75">
      <c r="A4" s="29"/>
      <c r="B4" s="28"/>
      <c r="C4" s="28"/>
      <c r="D4" s="41"/>
      <c r="E4" s="28"/>
      <c r="F4" s="28"/>
      <c r="G4" s="28"/>
      <c r="H4" s="28"/>
      <c r="I4" s="30"/>
      <c r="J4" s="30"/>
    </row>
    <row r="5" spans="1:10" ht="15" customHeight="1">
      <c r="A5" s="40" t="s">
        <v>44</v>
      </c>
      <c r="B5" s="38" t="s">
        <v>72</v>
      </c>
      <c r="C5" s="38" t="s">
        <v>73</v>
      </c>
      <c r="D5" s="38" t="s">
        <v>83</v>
      </c>
      <c r="E5" s="38" t="s">
        <v>87</v>
      </c>
      <c r="F5" s="38" t="s">
        <v>88</v>
      </c>
      <c r="G5" s="38" t="s">
        <v>89</v>
      </c>
      <c r="H5" s="38" t="s">
        <v>93</v>
      </c>
      <c r="I5" s="174" t="s">
        <v>80</v>
      </c>
      <c r="J5" s="174" t="s">
        <v>38</v>
      </c>
    </row>
    <row r="6" spans="1:10" ht="15.75" customHeight="1">
      <c r="A6" s="35"/>
      <c r="B6" s="75" t="s">
        <v>90</v>
      </c>
      <c r="C6" s="75" t="s">
        <v>90</v>
      </c>
      <c r="D6" s="76" t="s">
        <v>90</v>
      </c>
      <c r="E6" s="76" t="s">
        <v>90</v>
      </c>
      <c r="F6" s="76" t="s">
        <v>90</v>
      </c>
      <c r="G6" s="76" t="s">
        <v>90</v>
      </c>
      <c r="H6" s="76" t="s">
        <v>90</v>
      </c>
      <c r="I6" s="74" t="s">
        <v>90</v>
      </c>
      <c r="J6" s="33" t="s">
        <v>38</v>
      </c>
    </row>
    <row r="7" spans="1:10" ht="18.75" customHeight="1">
      <c r="A7" s="36" t="s">
        <v>74</v>
      </c>
      <c r="B7" s="31"/>
      <c r="C7" s="31"/>
      <c r="D7" s="31"/>
      <c r="E7" s="31"/>
      <c r="F7" s="31"/>
      <c r="G7" s="31"/>
      <c r="H7" s="31"/>
      <c r="I7" s="65">
        <f>SUM(B7:H7)</f>
        <v>0</v>
      </c>
      <c r="J7" s="66" t="e">
        <f>I7*100/I10</f>
        <v>#DIV/0!</v>
      </c>
    </row>
    <row r="8" spans="1:10" ht="20.25" customHeight="1">
      <c r="A8" s="36" t="s">
        <v>39</v>
      </c>
      <c r="B8" s="32"/>
      <c r="C8" s="32"/>
      <c r="D8" s="32"/>
      <c r="E8" s="32"/>
      <c r="F8" s="32"/>
      <c r="G8" s="32"/>
      <c r="H8" s="32"/>
      <c r="I8" s="65">
        <f>SUM(B8:H8)</f>
        <v>0</v>
      </c>
      <c r="J8" s="66" t="e">
        <f>I8*100/I10</f>
        <v>#DIV/0!</v>
      </c>
    </row>
    <row r="9" spans="1:10" ht="20.25" customHeight="1">
      <c r="A9" s="37" t="s">
        <v>43</v>
      </c>
      <c r="B9" s="65">
        <f aca="true" t="shared" si="0" ref="B9:H9">B7+B8</f>
        <v>0</v>
      </c>
      <c r="C9" s="65">
        <f t="shared" si="0"/>
        <v>0</v>
      </c>
      <c r="D9" s="65">
        <f t="shared" si="0"/>
        <v>0</v>
      </c>
      <c r="E9" s="65">
        <f t="shared" si="0"/>
        <v>0</v>
      </c>
      <c r="F9" s="65">
        <f t="shared" si="0"/>
        <v>0</v>
      </c>
      <c r="G9" s="65">
        <f t="shared" si="0"/>
        <v>0</v>
      </c>
      <c r="H9" s="65">
        <f t="shared" si="0"/>
        <v>0</v>
      </c>
      <c r="I9" s="65">
        <f>SUM(B9:H9)</f>
        <v>0</v>
      </c>
      <c r="J9" s="66" t="e">
        <f>I9*100/I10</f>
        <v>#DIV/0!</v>
      </c>
    </row>
    <row r="10" spans="1:10" ht="20.25" customHeight="1">
      <c r="A10" s="35" t="s">
        <v>40</v>
      </c>
      <c r="B10" s="39">
        <f aca="true" t="shared" si="1" ref="B10:H11">B9</f>
        <v>0</v>
      </c>
      <c r="C10" s="39">
        <f t="shared" si="1"/>
        <v>0</v>
      </c>
      <c r="D10" s="39">
        <f t="shared" si="1"/>
        <v>0</v>
      </c>
      <c r="E10" s="39">
        <f t="shared" si="1"/>
        <v>0</v>
      </c>
      <c r="F10" s="39">
        <f t="shared" si="1"/>
        <v>0</v>
      </c>
      <c r="G10" s="39">
        <f t="shared" si="1"/>
        <v>0</v>
      </c>
      <c r="H10" s="39">
        <f t="shared" si="1"/>
        <v>0</v>
      </c>
      <c r="I10" s="65">
        <f>SUM(B10:H10)</f>
        <v>0</v>
      </c>
      <c r="J10" s="67" t="e">
        <f>J7+J8</f>
        <v>#DIV/0!</v>
      </c>
    </row>
    <row r="11" spans="1:10" ht="20.25" customHeight="1">
      <c r="A11" s="35" t="s">
        <v>41</v>
      </c>
      <c r="B11" s="65">
        <f t="shared" si="1"/>
        <v>0</v>
      </c>
      <c r="C11" s="65">
        <f t="shared" si="1"/>
        <v>0</v>
      </c>
      <c r="D11" s="65">
        <f t="shared" si="1"/>
        <v>0</v>
      </c>
      <c r="E11" s="65">
        <f t="shared" si="1"/>
        <v>0</v>
      </c>
      <c r="F11" s="65">
        <f t="shared" si="1"/>
        <v>0</v>
      </c>
      <c r="G11" s="65">
        <f t="shared" si="1"/>
        <v>0</v>
      </c>
      <c r="H11" s="65">
        <f t="shared" si="1"/>
        <v>0</v>
      </c>
      <c r="I11" s="65">
        <f>SUM(B11:H11)</f>
        <v>0</v>
      </c>
      <c r="J11" s="65" t="e">
        <f>J10</f>
        <v>#DIV/0!</v>
      </c>
    </row>
    <row r="12" ht="15.75" customHeight="1"/>
    <row r="13" spans="1:10" ht="32.2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</row>
    <row r="14" spans="1:10" ht="46.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</row>
    <row r="15" spans="1:10" ht="36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</row>
    <row r="16" ht="26.25" customHeight="1">
      <c r="A16" s="44"/>
    </row>
    <row r="17" spans="1:10" ht="36.75" customHeight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</row>
    <row r="18" spans="1:10" ht="15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  <row r="19" spans="1:10" ht="15">
      <c r="A19" s="176"/>
      <c r="B19" s="176"/>
      <c r="C19" s="176"/>
      <c r="D19" s="176"/>
      <c r="E19" s="176"/>
      <c r="F19" s="176"/>
      <c r="G19" s="176"/>
      <c r="H19" s="176"/>
      <c r="I19" s="176"/>
      <c r="J19" s="176"/>
    </row>
    <row r="20" spans="1:10" ht="15">
      <c r="A20" s="177"/>
      <c r="B20" s="177"/>
      <c r="C20" s="177"/>
      <c r="D20" s="177"/>
      <c r="E20" s="177"/>
      <c r="F20" s="177"/>
      <c r="G20" s="177"/>
      <c r="H20" s="177"/>
      <c r="I20" s="177"/>
      <c r="J20" s="177"/>
    </row>
  </sheetData>
  <sheetProtection/>
  <mergeCells count="10">
    <mergeCell ref="A3:J3"/>
    <mergeCell ref="I5:J5"/>
    <mergeCell ref="I1:J1"/>
    <mergeCell ref="A13:J13"/>
    <mergeCell ref="A20:J20"/>
    <mergeCell ref="A14:J14"/>
    <mergeCell ref="A15:J15"/>
    <mergeCell ref="A17:J17"/>
    <mergeCell ref="A18:J18"/>
    <mergeCell ref="A19:J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view="pageBreakPreview" zoomScale="80" zoomScaleNormal="70" zoomScaleSheetLayoutView="80" workbookViewId="0" topLeftCell="A1">
      <selection activeCell="Q11" sqref="Q11"/>
    </sheetView>
  </sheetViews>
  <sheetFormatPr defaultColWidth="9.140625" defaultRowHeight="15"/>
  <cols>
    <col min="1" max="1" width="10.00390625" style="10" customWidth="1"/>
    <col min="2" max="2" width="78.28125" style="10" customWidth="1"/>
    <col min="3" max="3" width="12.140625" style="10" customWidth="1"/>
    <col min="4" max="4" width="14.421875" style="10" hidden="1" customWidth="1"/>
    <col min="5" max="5" width="11.28125" style="10" customWidth="1"/>
    <col min="6" max="6" width="12.8515625" style="10" customWidth="1"/>
    <col min="7" max="7" width="11.140625" style="10" customWidth="1"/>
    <col min="8" max="8" width="19.28125" style="10" customWidth="1"/>
    <col min="9" max="10" width="17.140625" style="10" customWidth="1"/>
    <col min="11" max="11" width="14.7109375" style="54" customWidth="1"/>
    <col min="12" max="12" width="15.140625" style="49" customWidth="1"/>
    <col min="13" max="16384" width="9.140625" style="10" customWidth="1"/>
  </cols>
  <sheetData>
    <row r="1" spans="1:12" ht="33.75" customHeight="1">
      <c r="A1" s="21"/>
      <c r="B1" s="11"/>
      <c r="C1" s="11"/>
      <c r="D1" s="11"/>
      <c r="E1" s="22"/>
      <c r="F1" s="22"/>
      <c r="G1" s="22"/>
      <c r="H1" s="11"/>
      <c r="I1" s="11"/>
      <c r="J1" s="191" t="s">
        <v>81</v>
      </c>
      <c r="K1" s="191"/>
      <c r="L1" s="191"/>
    </row>
    <row r="2" spans="1:14" ht="20.25">
      <c r="A2" s="178" t="s">
        <v>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"/>
      <c r="N2" s="17"/>
    </row>
    <row r="3" spans="1:14" ht="14.2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50"/>
      <c r="L3" s="47"/>
      <c r="M3" s="17"/>
      <c r="N3" s="17"/>
    </row>
    <row r="4" spans="1:12" ht="15.75" customHeight="1">
      <c r="A4" s="174" t="s">
        <v>3</v>
      </c>
      <c r="B4" s="174" t="s">
        <v>45</v>
      </c>
      <c r="C4" s="174" t="s">
        <v>65</v>
      </c>
      <c r="D4" s="182" t="s">
        <v>82</v>
      </c>
      <c r="E4" s="174" t="s">
        <v>49</v>
      </c>
      <c r="F4" s="174" t="s">
        <v>68</v>
      </c>
      <c r="G4" s="174" t="s">
        <v>47</v>
      </c>
      <c r="H4" s="180" t="s">
        <v>76</v>
      </c>
      <c r="I4" s="180" t="s">
        <v>143</v>
      </c>
      <c r="J4" s="174" t="s">
        <v>46</v>
      </c>
      <c r="K4" s="174"/>
      <c r="L4" s="174" t="s">
        <v>48</v>
      </c>
    </row>
    <row r="5" spans="1:12" ht="63" customHeight="1">
      <c r="A5" s="174"/>
      <c r="B5" s="174"/>
      <c r="C5" s="174"/>
      <c r="D5" s="183"/>
      <c r="E5" s="187"/>
      <c r="F5" s="187"/>
      <c r="G5" s="174"/>
      <c r="H5" s="181"/>
      <c r="I5" s="181"/>
      <c r="J5" s="56" t="s">
        <v>37</v>
      </c>
      <c r="K5" s="51" t="s">
        <v>38</v>
      </c>
      <c r="L5" s="174"/>
    </row>
    <row r="6" spans="1:12" s="46" customFormat="1" ht="37.5">
      <c r="A6" s="83">
        <v>5</v>
      </c>
      <c r="B6" s="84" t="s">
        <v>94</v>
      </c>
      <c r="C6" s="83" t="s">
        <v>75</v>
      </c>
      <c r="D6" s="83"/>
      <c r="E6" s="91"/>
      <c r="F6" s="91"/>
      <c r="G6" s="91"/>
      <c r="H6" s="89">
        <f>H7</f>
        <v>0</v>
      </c>
      <c r="I6" s="89">
        <f>I7</f>
        <v>0</v>
      </c>
      <c r="J6" s="89">
        <f aca="true" t="shared" si="0" ref="J6:J21">H6+I6</f>
        <v>0</v>
      </c>
      <c r="K6" s="52" t="e">
        <f>J6/$J$23</f>
        <v>#DIV/0!</v>
      </c>
      <c r="L6" s="69"/>
    </row>
    <row r="7" spans="1:12" s="71" customFormat="1" ht="18.75">
      <c r="A7" s="90" t="s">
        <v>95</v>
      </c>
      <c r="B7" s="105" t="s">
        <v>96</v>
      </c>
      <c r="C7" s="90" t="s">
        <v>75</v>
      </c>
      <c r="D7" s="106"/>
      <c r="E7" s="93"/>
      <c r="F7" s="93"/>
      <c r="G7" s="93"/>
      <c r="H7" s="94"/>
      <c r="I7" s="94"/>
      <c r="J7" s="103">
        <f t="shared" si="0"/>
        <v>0</v>
      </c>
      <c r="K7" s="104" t="e">
        <f aca="true" t="shared" si="1" ref="K7:K22">J7/$J$23</f>
        <v>#DIV/0!</v>
      </c>
      <c r="L7" s="77"/>
    </row>
    <row r="8" spans="1:12" s="71" customFormat="1" ht="18.75">
      <c r="A8" s="83">
        <v>6</v>
      </c>
      <c r="B8" s="84" t="s">
        <v>97</v>
      </c>
      <c r="C8" s="83" t="s">
        <v>75</v>
      </c>
      <c r="D8" s="92"/>
      <c r="E8" s="95"/>
      <c r="F8" s="95"/>
      <c r="G8" s="95"/>
      <c r="H8" s="89">
        <f>H9+H11</f>
        <v>0</v>
      </c>
      <c r="I8" s="89">
        <f>I9+I11</f>
        <v>0</v>
      </c>
      <c r="J8" s="89">
        <f>H8+I8</f>
        <v>0</v>
      </c>
      <c r="K8" s="52" t="e">
        <f t="shared" si="1"/>
        <v>#DIV/0!</v>
      </c>
      <c r="L8" s="70"/>
    </row>
    <row r="9" spans="1:12" s="71" customFormat="1" ht="18.75">
      <c r="A9" s="85" t="s">
        <v>98</v>
      </c>
      <c r="B9" s="86" t="s">
        <v>99</v>
      </c>
      <c r="C9" s="85" t="s">
        <v>75</v>
      </c>
      <c r="D9" s="92"/>
      <c r="E9" s="95"/>
      <c r="F9" s="95"/>
      <c r="G9" s="95"/>
      <c r="H9" s="96">
        <f>H10</f>
        <v>0</v>
      </c>
      <c r="I9" s="96">
        <f>I10</f>
        <v>0</v>
      </c>
      <c r="J9" s="89">
        <f t="shared" si="0"/>
        <v>0</v>
      </c>
      <c r="K9" s="52" t="e">
        <f t="shared" si="1"/>
        <v>#DIV/0!</v>
      </c>
      <c r="L9" s="70"/>
    </row>
    <row r="10" spans="1:12" s="45" customFormat="1" ht="18.75">
      <c r="A10" s="97" t="s">
        <v>100</v>
      </c>
      <c r="B10" s="102" t="s">
        <v>101</v>
      </c>
      <c r="C10" s="97" t="s">
        <v>75</v>
      </c>
      <c r="D10" s="90"/>
      <c r="E10" s="97"/>
      <c r="F10" s="97"/>
      <c r="G10" s="97"/>
      <c r="H10" s="94"/>
      <c r="I10" s="94"/>
      <c r="J10" s="103">
        <f t="shared" si="0"/>
        <v>0</v>
      </c>
      <c r="K10" s="104" t="e">
        <f t="shared" si="1"/>
        <v>#DIV/0!</v>
      </c>
      <c r="L10" s="107"/>
    </row>
    <row r="11" spans="1:12" s="45" customFormat="1" ht="18.75">
      <c r="A11" s="85" t="s">
        <v>102</v>
      </c>
      <c r="B11" s="86" t="s">
        <v>103</v>
      </c>
      <c r="C11" s="85" t="s">
        <v>75</v>
      </c>
      <c r="D11" s="85"/>
      <c r="E11" s="97"/>
      <c r="F11" s="97"/>
      <c r="G11" s="97"/>
      <c r="H11" s="96">
        <f>H12</f>
        <v>0</v>
      </c>
      <c r="I11" s="96">
        <f>I12</f>
        <v>0</v>
      </c>
      <c r="J11" s="89">
        <f t="shared" si="0"/>
        <v>0</v>
      </c>
      <c r="K11" s="52" t="e">
        <f t="shared" si="1"/>
        <v>#DIV/0!</v>
      </c>
      <c r="L11" s="88"/>
    </row>
    <row r="12" spans="1:12" ht="18.75">
      <c r="A12" s="97" t="s">
        <v>104</v>
      </c>
      <c r="B12" s="102" t="s">
        <v>105</v>
      </c>
      <c r="C12" s="97" t="s">
        <v>75</v>
      </c>
      <c r="D12" s="97"/>
      <c r="E12" s="97"/>
      <c r="F12" s="97"/>
      <c r="G12" s="97"/>
      <c r="H12" s="94"/>
      <c r="I12" s="94"/>
      <c r="J12" s="103">
        <f>H12+I12</f>
        <v>0</v>
      </c>
      <c r="K12" s="104" t="e">
        <f t="shared" si="1"/>
        <v>#DIV/0!</v>
      </c>
      <c r="L12" s="68"/>
    </row>
    <row r="13" spans="1:12" ht="18.75">
      <c r="A13" s="83">
        <v>7</v>
      </c>
      <c r="B13" s="84" t="s">
        <v>106</v>
      </c>
      <c r="C13" s="83" t="s">
        <v>75</v>
      </c>
      <c r="D13" s="87"/>
      <c r="E13" s="97"/>
      <c r="F13" s="97"/>
      <c r="G13" s="97"/>
      <c r="H13" s="89">
        <f>H14+H15+H17</f>
        <v>0</v>
      </c>
      <c r="I13" s="89">
        <f>I14+I15+I17</f>
        <v>0</v>
      </c>
      <c r="J13" s="89">
        <f t="shared" si="0"/>
        <v>0</v>
      </c>
      <c r="K13" s="52" t="e">
        <f>J13/$J$23</f>
        <v>#DIV/0!</v>
      </c>
      <c r="L13" s="70"/>
    </row>
    <row r="14" spans="1:12" ht="18.75">
      <c r="A14" s="85" t="s">
        <v>107</v>
      </c>
      <c r="B14" s="86" t="s">
        <v>108</v>
      </c>
      <c r="C14" s="85" t="s">
        <v>75</v>
      </c>
      <c r="D14" s="87"/>
      <c r="E14" s="97"/>
      <c r="F14" s="97"/>
      <c r="G14" s="97"/>
      <c r="H14" s="98"/>
      <c r="I14" s="98"/>
      <c r="J14" s="89">
        <f t="shared" si="0"/>
        <v>0</v>
      </c>
      <c r="K14" s="52" t="e">
        <f t="shared" si="1"/>
        <v>#DIV/0!</v>
      </c>
      <c r="L14" s="70"/>
    </row>
    <row r="15" spans="1:12" ht="31.5">
      <c r="A15" s="85" t="s">
        <v>109</v>
      </c>
      <c r="B15" s="86" t="s">
        <v>110</v>
      </c>
      <c r="C15" s="85" t="s">
        <v>75</v>
      </c>
      <c r="D15" s="87"/>
      <c r="E15" s="97"/>
      <c r="F15" s="97"/>
      <c r="G15" s="97"/>
      <c r="H15" s="96">
        <f>H16</f>
        <v>0</v>
      </c>
      <c r="I15" s="96">
        <f>I16</f>
        <v>0</v>
      </c>
      <c r="J15" s="89">
        <f>H15+I15</f>
        <v>0</v>
      </c>
      <c r="K15" s="52" t="e">
        <f t="shared" si="1"/>
        <v>#DIV/0!</v>
      </c>
      <c r="L15" s="70"/>
    </row>
    <row r="16" spans="1:12" ht="18.75">
      <c r="A16" s="97" t="s">
        <v>111</v>
      </c>
      <c r="B16" s="102" t="s">
        <v>115</v>
      </c>
      <c r="C16" s="97" t="s">
        <v>75</v>
      </c>
      <c r="D16" s="97"/>
      <c r="E16" s="97"/>
      <c r="F16" s="97"/>
      <c r="G16" s="97"/>
      <c r="H16" s="94"/>
      <c r="I16" s="94"/>
      <c r="J16" s="103">
        <f t="shared" si="0"/>
        <v>0</v>
      </c>
      <c r="K16" s="104" t="e">
        <f t="shared" si="1"/>
        <v>#DIV/0!</v>
      </c>
      <c r="L16" s="68"/>
    </row>
    <row r="17" spans="1:12" ht="18.75">
      <c r="A17" s="85" t="s">
        <v>112</v>
      </c>
      <c r="B17" s="86" t="s">
        <v>116</v>
      </c>
      <c r="C17" s="85" t="s">
        <v>75</v>
      </c>
      <c r="D17" s="87"/>
      <c r="E17" s="97"/>
      <c r="F17" s="97"/>
      <c r="G17" s="97"/>
      <c r="H17" s="96">
        <f>H18+H19+H20</f>
        <v>0</v>
      </c>
      <c r="I17" s="96">
        <f>I18+I19+I20</f>
        <v>0</v>
      </c>
      <c r="J17" s="89">
        <f>H17+I17</f>
        <v>0</v>
      </c>
      <c r="K17" s="52" t="e">
        <f t="shared" si="1"/>
        <v>#DIV/0!</v>
      </c>
      <c r="L17" s="78"/>
    </row>
    <row r="18" spans="1:12" ht="18.75">
      <c r="A18" s="97" t="s">
        <v>113</v>
      </c>
      <c r="B18" s="102" t="s">
        <v>117</v>
      </c>
      <c r="C18" s="97" t="s">
        <v>75</v>
      </c>
      <c r="D18" s="97"/>
      <c r="E18" s="97"/>
      <c r="F18" s="97"/>
      <c r="G18" s="97"/>
      <c r="H18" s="94"/>
      <c r="I18" s="94"/>
      <c r="J18" s="103">
        <f>H18+I18</f>
        <v>0</v>
      </c>
      <c r="K18" s="104" t="e">
        <f>J18/$J$23</f>
        <v>#DIV/0!</v>
      </c>
      <c r="L18" s="68"/>
    </row>
    <row r="19" spans="1:12" ht="18.75">
      <c r="A19" s="97" t="s">
        <v>114</v>
      </c>
      <c r="B19" s="102" t="s">
        <v>145</v>
      </c>
      <c r="C19" s="97" t="s">
        <v>75</v>
      </c>
      <c r="D19" s="97"/>
      <c r="E19" s="97"/>
      <c r="F19" s="97"/>
      <c r="G19" s="97"/>
      <c r="H19" s="94"/>
      <c r="I19" s="94"/>
      <c r="J19" s="103">
        <f>H19+I19</f>
        <v>0</v>
      </c>
      <c r="K19" s="104" t="e">
        <f t="shared" si="1"/>
        <v>#DIV/0!</v>
      </c>
      <c r="L19" s="68"/>
    </row>
    <row r="20" spans="1:12" ht="18.75">
      <c r="A20" s="97" t="s">
        <v>144</v>
      </c>
      <c r="B20" s="102" t="s">
        <v>118</v>
      </c>
      <c r="C20" s="97" t="s">
        <v>75</v>
      </c>
      <c r="D20" s="97"/>
      <c r="E20" s="97"/>
      <c r="F20" s="97"/>
      <c r="G20" s="97"/>
      <c r="H20" s="94"/>
      <c r="I20" s="94"/>
      <c r="J20" s="103">
        <f>H20+I20</f>
        <v>0</v>
      </c>
      <c r="K20" s="104" t="e">
        <f t="shared" si="1"/>
        <v>#DIV/0!</v>
      </c>
      <c r="L20" s="68"/>
    </row>
    <row r="21" spans="1:12" s="46" customFormat="1" ht="18.75">
      <c r="A21" s="83" t="s">
        <v>84</v>
      </c>
      <c r="B21" s="84" t="s">
        <v>85</v>
      </c>
      <c r="C21" s="83" t="s">
        <v>75</v>
      </c>
      <c r="D21" s="87"/>
      <c r="E21" s="84"/>
      <c r="F21" s="84"/>
      <c r="G21" s="84"/>
      <c r="H21" s="89">
        <v>0</v>
      </c>
      <c r="I21" s="89">
        <v>0</v>
      </c>
      <c r="J21" s="89">
        <f t="shared" si="0"/>
        <v>0</v>
      </c>
      <c r="K21" s="52" t="e">
        <f t="shared" si="1"/>
        <v>#DIV/0!</v>
      </c>
      <c r="L21" s="70"/>
    </row>
    <row r="22" spans="1:12" s="46" customFormat="1" ht="18.75">
      <c r="A22" s="83">
        <v>15</v>
      </c>
      <c r="B22" s="84" t="s">
        <v>119</v>
      </c>
      <c r="C22" s="83"/>
      <c r="D22" s="83"/>
      <c r="E22" s="84"/>
      <c r="F22" s="84"/>
      <c r="G22" s="84"/>
      <c r="H22" s="89">
        <v>0</v>
      </c>
      <c r="I22" s="89">
        <v>0</v>
      </c>
      <c r="J22" s="89">
        <f>H22+I22</f>
        <v>0</v>
      </c>
      <c r="K22" s="52" t="e">
        <f t="shared" si="1"/>
        <v>#DIV/0!</v>
      </c>
      <c r="L22" s="69"/>
    </row>
    <row r="23" spans="1:12" s="73" customFormat="1" ht="19.5">
      <c r="A23" s="99"/>
      <c r="B23" s="100" t="s">
        <v>46</v>
      </c>
      <c r="C23" s="100"/>
      <c r="D23" s="100"/>
      <c r="E23" s="100"/>
      <c r="F23" s="100"/>
      <c r="G23" s="100"/>
      <c r="H23" s="101">
        <f>H6+H8+H13+H21+H22</f>
        <v>0</v>
      </c>
      <c r="I23" s="101">
        <f>I6+I8+I13+I21+I22</f>
        <v>0</v>
      </c>
      <c r="J23" s="101">
        <f>J6+J8+J13+J21+J22</f>
        <v>0</v>
      </c>
      <c r="K23" s="52" t="e">
        <f>J23/$J$23</f>
        <v>#DIV/0!</v>
      </c>
      <c r="L23" s="72"/>
    </row>
    <row r="24" spans="1:12" ht="7.5" customHeight="1">
      <c r="A24" s="12"/>
      <c r="B24" s="16"/>
      <c r="E24" s="13"/>
      <c r="F24" s="13"/>
      <c r="G24" s="13"/>
      <c r="H24" s="14"/>
      <c r="I24" s="14"/>
      <c r="J24" s="15"/>
      <c r="K24" s="53"/>
      <c r="L24" s="48"/>
    </row>
    <row r="25" spans="1:12" ht="15" customHeight="1">
      <c r="A25" s="184" t="s">
        <v>77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5"/>
    </row>
    <row r="26" spans="1:12" ht="14.25" customHeight="1">
      <c r="A26" s="184" t="s">
        <v>71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</row>
  </sheetData>
  <sheetProtection/>
  <mergeCells count="15">
    <mergeCell ref="J1:L1"/>
    <mergeCell ref="A4:A5"/>
    <mergeCell ref="B4:B5"/>
    <mergeCell ref="E4:E5"/>
    <mergeCell ref="F4:F5"/>
    <mergeCell ref="G4:G5"/>
    <mergeCell ref="J4:K4"/>
    <mergeCell ref="L4:L5"/>
    <mergeCell ref="C4:C5"/>
    <mergeCell ref="A2:L2"/>
    <mergeCell ref="I4:I5"/>
    <mergeCell ref="H4:H5"/>
    <mergeCell ref="D4:D5"/>
    <mergeCell ref="A26:L26"/>
    <mergeCell ref="A25:L25"/>
  </mergeCells>
  <printOptions/>
  <pageMargins left="0.5905511811023623" right="0.5905511811023623" top="0.5511811023622047" bottom="0.3937007874015748" header="0.31496062992125984" footer="0.31496062992125984"/>
  <pageSetup cellComments="asDisplayed" fitToHeight="111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SheetLayoutView="100" zoomScalePageLayoutView="0" workbookViewId="0" topLeftCell="A1">
      <selection activeCell="O25" sqref="O25"/>
    </sheetView>
  </sheetViews>
  <sheetFormatPr defaultColWidth="9.140625" defaultRowHeight="15"/>
  <cols>
    <col min="1" max="1" width="23.421875" style="0" customWidth="1"/>
    <col min="2" max="2" width="32.421875" style="0" customWidth="1"/>
    <col min="3" max="3" width="31.57421875" style="0" customWidth="1"/>
    <col min="4" max="4" width="32.7109375" style="0" customWidth="1"/>
    <col min="6" max="6" width="9.140625" style="0" customWidth="1"/>
  </cols>
  <sheetData>
    <row r="1" spans="2:4" ht="35.25" customHeight="1">
      <c r="B1" s="186" t="s">
        <v>126</v>
      </c>
      <c r="C1" s="186"/>
      <c r="D1" s="186"/>
    </row>
    <row r="3" spans="1:4" ht="18.75">
      <c r="A3" s="188" t="s">
        <v>120</v>
      </c>
      <c r="B3" s="188"/>
      <c r="C3" s="188"/>
      <c r="D3" s="188"/>
    </row>
    <row r="4" spans="1:4" ht="38.25">
      <c r="A4" s="108" t="s">
        <v>121</v>
      </c>
      <c r="B4" s="108" t="s">
        <v>122</v>
      </c>
      <c r="C4" s="108" t="s">
        <v>123</v>
      </c>
      <c r="D4" s="108" t="s">
        <v>124</v>
      </c>
    </row>
    <row r="5" spans="1:4" ht="15">
      <c r="A5" s="109">
        <v>1</v>
      </c>
      <c r="B5" s="109">
        <v>2</v>
      </c>
      <c r="C5" s="109" t="s">
        <v>125</v>
      </c>
      <c r="D5" s="109">
        <v>4</v>
      </c>
    </row>
    <row r="6" spans="1:4" ht="15">
      <c r="A6" s="110"/>
      <c r="B6" s="110"/>
      <c r="C6" s="110">
        <f>A6-B6</f>
        <v>0</v>
      </c>
      <c r="D6" s="111"/>
    </row>
    <row r="7" spans="1:4" ht="15">
      <c r="A7" s="11"/>
      <c r="B7" s="11"/>
      <c r="C7" s="11"/>
      <c r="D7" s="11"/>
    </row>
    <row r="8" spans="1:4" ht="15">
      <c r="A8" s="27"/>
      <c r="B8" s="27"/>
      <c r="C8" s="27"/>
      <c r="D8" s="27"/>
    </row>
    <row r="9" spans="1:4" ht="15">
      <c r="A9" s="27"/>
      <c r="B9" s="27"/>
      <c r="C9" s="27"/>
      <c r="D9" s="27"/>
    </row>
  </sheetData>
  <sheetProtection/>
  <mergeCells count="2">
    <mergeCell ref="A3:D3"/>
    <mergeCell ref="B1:D1"/>
  </mergeCells>
  <printOptions/>
  <pageMargins left="0.984251968503937" right="0.9055118110236221" top="0.35433070866141736" bottom="0.9448818897637796" header="0.31496062992125984" footer="0.31496062992125984"/>
  <pageSetup fitToHeight="1111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32</v>
      </c>
      <c r="H1" s="19" t="s">
        <v>54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33</v>
      </c>
      <c r="H2" s="18" t="s">
        <v>50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34</v>
      </c>
      <c r="H3" s="18" t="s">
        <v>51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35</v>
      </c>
      <c r="H4" s="18" t="s">
        <v>52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36</v>
      </c>
    </row>
    <row r="6" spans="2:8" ht="15.75">
      <c r="B6" s="9">
        <v>5</v>
      </c>
      <c r="C6" s="5">
        <f t="shared" si="0"/>
        <v>5</v>
      </c>
      <c r="D6" s="5" t="s">
        <v>10</v>
      </c>
      <c r="H6" s="19" t="s">
        <v>53</v>
      </c>
    </row>
    <row r="7" spans="2:8" ht="15.75">
      <c r="B7" s="9">
        <v>6</v>
      </c>
      <c r="C7" s="5">
        <f t="shared" si="0"/>
        <v>6</v>
      </c>
      <c r="D7" s="5" t="s">
        <v>11</v>
      </c>
      <c r="H7" s="20"/>
    </row>
    <row r="8" spans="2:8" ht="47.25">
      <c r="B8" s="9">
        <v>7</v>
      </c>
      <c r="C8" s="5">
        <f t="shared" si="0"/>
        <v>7</v>
      </c>
      <c r="D8" s="5" t="s">
        <v>12</v>
      </c>
      <c r="F8" s="25" t="s">
        <v>69</v>
      </c>
      <c r="H8" s="20" t="s">
        <v>64</v>
      </c>
    </row>
    <row r="9" spans="2:8" ht="31.5">
      <c r="B9" s="9">
        <v>8</v>
      </c>
      <c r="C9" s="5">
        <f t="shared" si="0"/>
        <v>8</v>
      </c>
      <c r="D9" s="5" t="s">
        <v>13</v>
      </c>
      <c r="F9" s="18"/>
      <c r="H9" s="20" t="s">
        <v>55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18" t="s">
        <v>70</v>
      </c>
      <c r="H10" s="20" t="s">
        <v>56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0" t="s">
        <v>57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0" t="s">
        <v>58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0" t="s">
        <v>59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0" t="s">
        <v>60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0" t="s">
        <v>61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0" t="s">
        <v>62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0" t="s">
        <v>63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Karina Visikovska</cp:lastModifiedBy>
  <cp:lastPrinted>2017-04-24T12:29:20Z</cp:lastPrinted>
  <dcterms:created xsi:type="dcterms:W3CDTF">2014-03-04T14:47:17Z</dcterms:created>
  <dcterms:modified xsi:type="dcterms:W3CDTF">2017-04-24T12:30:07Z</dcterms:modified>
  <cp:category/>
  <cp:version/>
  <cp:contentType/>
  <cp:contentStatus/>
</cp:coreProperties>
</file>