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802" firstSheet="4" activeTab="4"/>
  </bookViews>
  <sheets>
    <sheet name="1. PIELIKUMS" sheetId="1" state="hidden" r:id="rId1"/>
    <sheet name="2.pielikums" sheetId="2" state="hidden" r:id="rId2"/>
    <sheet name="dzest" sheetId="3" state="hidden" r:id="rId3"/>
    <sheet name="3.PIELIKUMS" sheetId="4" state="hidden" r:id="rId4"/>
    <sheet name="4.PIELIKUMS" sheetId="5" r:id="rId5"/>
    <sheet name="Support sheet" sheetId="6" state="hidden" r:id="rId6"/>
  </sheets>
  <externalReferences>
    <externalReference r:id="rId9"/>
  </externalReferences>
  <definedNames>
    <definedName name="_ftn1" localSheetId="0">'1. PIELIKUMS'!#REF!</definedName>
    <definedName name="_ftnref1" localSheetId="0">'1. PIELIKUMS'!#REF!</definedName>
    <definedName name="_Hlk115071233" localSheetId="0">'1. PIELIKUMS'!$A$11</definedName>
    <definedName name="JĀ">#REF!</definedName>
    <definedName name="Nē">#REF!</definedName>
    <definedName name="_xlnm.Print_Area" localSheetId="0">'1. PIELIKUMS'!$A$1:$U$16</definedName>
    <definedName name="_xlnm.Print_Area" localSheetId="1">'2.pielikums'!$A$1:$H$17</definedName>
    <definedName name="_xlnm.Print_Area" localSheetId="3">'3.PIELIKUMS'!$A$1:$L$43</definedName>
    <definedName name="_xlnm.Print_Area" localSheetId="4">'4.PIELIKUMS'!$A$1:$D$12</definedName>
    <definedName name="_xlnm.Print_Area" localSheetId="2">'dzest'!$A$1:$J$11</definedName>
    <definedName name="_xlnm.Print_Titles" localSheetId="3">'3.PIELIKUMS'!$4:$5</definedName>
    <definedName name="shēma">#REF!</definedName>
  </definedNames>
  <calcPr fullCalcOnLoad="1"/>
</workbook>
</file>

<file path=xl/sharedStrings.xml><?xml version="1.0" encoding="utf-8"?>
<sst xmlns="http://schemas.openxmlformats.org/spreadsheetml/2006/main" count="261" uniqueCount="164">
  <si>
    <t>ERAF</t>
  </si>
  <si>
    <t>ESF</t>
  </si>
  <si>
    <t>KF</t>
  </si>
  <si>
    <t>Kods</t>
  </si>
  <si>
    <t>Nosaukums</t>
  </si>
  <si>
    <t>I-1</t>
  </si>
  <si>
    <t>Sabiedrība ar ierobežotu atbildību</t>
  </si>
  <si>
    <t>Akciju sabiedrība</t>
  </si>
  <si>
    <t>Individuālais komersants</t>
  </si>
  <si>
    <t>Valsts akciju sabiedrība</t>
  </si>
  <si>
    <t>Valsts sabiedrība ar ierobežotu atbildību</t>
  </si>
  <si>
    <t>Valsts aģentūra</t>
  </si>
  <si>
    <t>Pašvaldības aģentūra</t>
  </si>
  <si>
    <t>Valsts pārvaldes iestāde</t>
  </si>
  <si>
    <t>Pašvaldības iestāde</t>
  </si>
  <si>
    <t>Biedrība</t>
  </si>
  <si>
    <t>Nodibinājums</t>
  </si>
  <si>
    <t>Kredītiestāde vai finanšu sabiedrība</t>
  </si>
  <si>
    <t>Kreditēšanā iesaistīta sabiedrība (piem., līzinga sabiedrība, brokeru sabiedrība)</t>
  </si>
  <si>
    <t>Apdrošināšanas sabiedrības un pensiju fondi</t>
  </si>
  <si>
    <t>Pašvaldība</t>
  </si>
  <si>
    <t>Plānošanas reģions</t>
  </si>
  <si>
    <t>Pilnsabiedrība</t>
  </si>
  <si>
    <t>Komandītsabiedrība</t>
  </si>
  <si>
    <t>Atvasināta publiska persona (izņemot pašvaldības un plānošanas reģionus)</t>
  </si>
  <si>
    <t>Atvasinātas publiskas personas izveidota publiska aģentūra</t>
  </si>
  <si>
    <t>Tiesu varas institūcija</t>
  </si>
  <si>
    <t>Nr.1</t>
  </si>
  <si>
    <t>1.</t>
  </si>
  <si>
    <t>2.</t>
  </si>
  <si>
    <t>2.1.</t>
  </si>
  <si>
    <t>3.</t>
  </si>
  <si>
    <t>4.</t>
  </si>
  <si>
    <t>Izvērtējums nav nepieciešams</t>
  </si>
  <si>
    <t>Nepieciešams sākotnējais ietekmes uz vidi izvērtējums</t>
  </si>
  <si>
    <t>Nepieciešams ietekmes uz vidi novērtējums</t>
  </si>
  <si>
    <t>JĀ</t>
  </si>
  <si>
    <t>NĒ</t>
  </si>
  <si>
    <t>EUR</t>
  </si>
  <si>
    <t>%</t>
  </si>
  <si>
    <t>Attiecināmais valsts budžeta finansējums</t>
  </si>
  <si>
    <t>Kopējās attiecināmās izmaksas</t>
  </si>
  <si>
    <t>Kopējās izmaksas</t>
  </si>
  <si>
    <t>2. pielikums
projekta iesniegumam</t>
  </si>
  <si>
    <t>Publiskās attiecināmās izmaksas</t>
  </si>
  <si>
    <t>Finansējuma avots</t>
  </si>
  <si>
    <t>Izmaksu pozīcijas nosaukums*</t>
  </si>
  <si>
    <t>KOPĀ</t>
  </si>
  <si>
    <t>Projekta darbības Nr.</t>
  </si>
  <si>
    <t>t.sk. PVN</t>
  </si>
  <si>
    <t xml:space="preserve"> Daudzums</t>
  </si>
  <si>
    <t>projekts netiek īstenots kā valsts atbalsts</t>
  </si>
  <si>
    <t>projekts tiek īstenots kā valsts atbalsts</t>
  </si>
  <si>
    <t>projekta daļa tiek īstenota kā valsts atbalsts</t>
  </si>
  <si>
    <t>7.sadaļas 7.2.</t>
  </si>
  <si>
    <t>7.sadaļas 7.1.</t>
  </si>
  <si>
    <t>nodokļu vai sociālās apdrošināšanas obligāto iemaksu jomā veiktais pasākums</t>
  </si>
  <si>
    <t>valsts vai pašvaldības galvojums</t>
  </si>
  <si>
    <t>kredītu procentu likmju subsidēšana</t>
  </si>
  <si>
    <t>valsts vai pašvaldības pilnīga vai daļēja atteikšanās no dividendēm tās kontrolē esošajās kapitālsabiedrībās</t>
  </si>
  <si>
    <t>valsts vai pašvaldības ieguldījums kapitālsabiedrībā</t>
  </si>
  <si>
    <t>parādu norakstīšana</t>
  </si>
  <si>
    <t>preferenciālo likmju noteikšana valsts kapitālsabiedrību sniegtajiem pakalpojumiem</t>
  </si>
  <si>
    <t>nekustamā īpašuma pārdošana vai iznomāšana par cenu, kas ir zemāka par tā tirgus vērtību, vai pirkšana vai nomāšana par cenu, kas ir augstāka par tā tirgus vērtību</t>
  </si>
  <si>
    <t>cita finansiālā palīdzība, ko piešķir no valsts vai pašvaldību līdzekļiem, pār kuriem valsts vai pašvaldības institūcijām ir kontrolējoša ietekme</t>
  </si>
  <si>
    <t>tiešais maksājums no valsts vai pašvaldības budžeta (subsīdija vai dotācija)</t>
  </si>
  <si>
    <t>Izmaksu veids (tiešās/ netiešās)</t>
  </si>
  <si>
    <t>Finansēšanas plāns</t>
  </si>
  <si>
    <t>Projekta budžeta kopsavilkums</t>
  </si>
  <si>
    <t>Mērvienība ***</t>
  </si>
  <si>
    <t>3.pielikums
Vienas vienības izmaksu pielietojums</t>
  </si>
  <si>
    <t>ir</t>
  </si>
  <si>
    <t>*** Nomas gadījumā mērvienību norāda ar laika paramentu (/gadā vai /mēnesī).</t>
  </si>
  <si>
    <t>2017.gads</t>
  </si>
  <si>
    <t>2018.gads</t>
  </si>
  <si>
    <t>Eiropas Sociālā fonda finansējums</t>
  </si>
  <si>
    <t>netiešās</t>
  </si>
  <si>
    <t>tiešās</t>
  </si>
  <si>
    <t>Attiecināmās izmaksas</t>
  </si>
  <si>
    <t xml:space="preserve">* Izmaksu pozīcijas norāda saskaņā ar Ministru kabineta noteikumiem par specifiskā atbalsta mērķa pasākuma īstenošanu norādītajām attiecināmo izmaksu pozīcijām </t>
  </si>
  <si>
    <t>1.pielikums</t>
  </si>
  <si>
    <t>projekta iesniegumam</t>
  </si>
  <si>
    <t>Kopā</t>
  </si>
  <si>
    <t>3. pielikums
projekta iesniegumam</t>
  </si>
  <si>
    <t>Vienas vienības izmaksu pielietojums (ir vai nav**)</t>
  </si>
  <si>
    <t>Projekta vadības izmaksas</t>
  </si>
  <si>
    <t>2019.gads</t>
  </si>
  <si>
    <t>Projekta izmaksas saskaņā ar vienoto izmaksu likmi</t>
  </si>
  <si>
    <t>10.</t>
  </si>
  <si>
    <t>Informatīvo un publicitātes pasākumu izmaksas</t>
  </si>
  <si>
    <r>
      <t>Projekta darbības numurs</t>
    </r>
    <r>
      <rPr>
        <vertAlign val="superscript"/>
        <sz val="12"/>
        <rFont val="Times New Roman"/>
        <family val="1"/>
      </rPr>
      <t>*</t>
    </r>
  </si>
  <si>
    <t>2020.gads</t>
  </si>
  <si>
    <t>2021.gads</t>
  </si>
  <si>
    <t>2022.gads</t>
  </si>
  <si>
    <t>Summa EUR</t>
  </si>
  <si>
    <t>Projekta īstenošanas laika grafiks**</t>
  </si>
  <si>
    <t>2023.gads</t>
  </si>
  <si>
    <t>Materiālu, aprīkojuma un iekārtu izmaksas</t>
  </si>
  <si>
    <t>6.2.</t>
  </si>
  <si>
    <t>Aprīkojuma un iekārtu izmaksas</t>
  </si>
  <si>
    <t>6.2.1.</t>
  </si>
  <si>
    <t>Būvniecības izmaksas</t>
  </si>
  <si>
    <t>7.1.</t>
  </si>
  <si>
    <t>Projektēšanas izmaksas</t>
  </si>
  <si>
    <t>7.5.</t>
  </si>
  <si>
    <t>7.5.1.</t>
  </si>
  <si>
    <t>7.5.2.</t>
  </si>
  <si>
    <t>Būvdarbu izmaksas (ēkas), tai skaitā labiekārtošanas izmaksas</t>
  </si>
  <si>
    <t>Neparedzētie izdevumi</t>
  </si>
  <si>
    <t>Kopējais finansējums (EUR)</t>
  </si>
  <si>
    <t>Maksimālais publiskais finansējums (EUR)</t>
  </si>
  <si>
    <t>Minimālais privātais finansējums (EUR)</t>
  </si>
  <si>
    <t>3 = 1 – 2</t>
  </si>
  <si>
    <t>4. pielikums
projekta iesniegumam</t>
  </si>
  <si>
    <t>2.1.1.</t>
  </si>
  <si>
    <t>2.1.2.</t>
  </si>
  <si>
    <t>Projekta vadības personāla atlīdzības izmaksas (uzņēmuma (pakalpojuma) līgumi)</t>
  </si>
  <si>
    <t xml:space="preserve">
</t>
  </si>
  <si>
    <t>Finansējuma avota intensitāte</t>
  </si>
  <si>
    <t>Summa</t>
  </si>
  <si>
    <t>% no attiecināmajām izmaksām</t>
  </si>
  <si>
    <t>Eiropas Reģionālās attīstības fonda finansējums</t>
  </si>
  <si>
    <t>Citās attiecināmās publiskās izmaksas</t>
  </si>
  <si>
    <t>Kopējās attiecināmās publiskās izmaksas</t>
  </si>
  <si>
    <t>Kopējās attiecināmās privātās izmaksas</t>
  </si>
  <si>
    <t>Citās neattiecināmās publiskās izmaksas</t>
  </si>
  <si>
    <t>Citās neattiecināmās privātās izmaksas</t>
  </si>
  <si>
    <t>Kopējās neattiecināmās izmaksas</t>
  </si>
  <si>
    <t>Izmaksu sadalījums pa gadiem (%)</t>
  </si>
  <si>
    <t>Kopējās izmaksas
[EUR]</t>
  </si>
  <si>
    <t xml:space="preserve">Projekta vadības personāla atlīdzības izmaksas </t>
  </si>
  <si>
    <t xml:space="preserve">Projekta vadības personāla atlīdzības izmaksas 
</t>
  </si>
  <si>
    <t xml:space="preserve">Projekta vadības personāla atlīdzības izmaksas (darba līgumi) </t>
  </si>
  <si>
    <t>2.1.1.1.</t>
  </si>
  <si>
    <t>2.1.1.2.</t>
  </si>
  <si>
    <t>Projekta sadarbības partnera projekta vadības personāla atlīdzības izmaksas</t>
  </si>
  <si>
    <t>2.1.2.1.</t>
  </si>
  <si>
    <t>2.1.2.2.</t>
  </si>
  <si>
    <t xml:space="preserve">Projekta sadarbības partnera projekta vadības personāla atlīdzības izmaksas (darba līgumi) </t>
  </si>
  <si>
    <t>Projekta sadarbības partnera projekta vadības personāla atlīdzības izmaksas (uzņēmuma (pakalpojuma) līgumi)</t>
  </si>
  <si>
    <t>6.2.2.</t>
  </si>
  <si>
    <t>7.1.1.</t>
  </si>
  <si>
    <t>7.1.2.</t>
  </si>
  <si>
    <t>7.2.</t>
  </si>
  <si>
    <t>Autoruzraudzības izmaksas</t>
  </si>
  <si>
    <t>7.2.1.</t>
  </si>
  <si>
    <t>7.2.2.</t>
  </si>
  <si>
    <t>7.3.</t>
  </si>
  <si>
    <t>Būvuzraudzības izmaksas</t>
  </si>
  <si>
    <t>7.3.1.</t>
  </si>
  <si>
    <t>7.3.2.</t>
  </si>
  <si>
    <t>7.6.</t>
  </si>
  <si>
    <t>7.6.1.</t>
  </si>
  <si>
    <t xml:space="preserve">Citas ar būvdarbu projektēšanu saistītās izmaksas </t>
  </si>
  <si>
    <t>7.6.1.1.</t>
  </si>
  <si>
    <t>7.6.1.2.</t>
  </si>
  <si>
    <t xml:space="preserve">Citas  izmaksas </t>
  </si>
  <si>
    <t>10.1.</t>
  </si>
  <si>
    <t>10.2.</t>
  </si>
  <si>
    <r>
      <rPr>
        <vertAlign val="superscript"/>
        <sz val="10"/>
        <rFont val="Times New Roman"/>
        <family val="1"/>
      </rPr>
      <t>*</t>
    </r>
    <r>
      <rPr>
        <sz val="10"/>
        <rFont val="Times New Roman"/>
        <family val="1"/>
      </rPr>
      <t>Projekta darbības numuram jāatbilst projekta iesnieguma  1.5. punktā "Projekta darbības un sasniedzamie rezultāti" norādītajam projekta darbības numuram.
**projekta īstenošanas laiku ceturkšņu un gadu sadalījumā pa veicamajām darbībām un apakšdarbībām, attiecīgos gada ceturkšņus atzīmējot ar „X” .</t>
    </r>
  </si>
  <si>
    <t>Neattiecināmās izmaksas</t>
  </si>
  <si>
    <t>Atsauce uz finansējuma saņēmēja un sadarbības partnera, ja attiecināms, rīkojumu, ar kuru apstiprināts informāciju pamatojošs aprēķins</t>
  </si>
  <si>
    <t>Publisko izmaksu maksimālā un privāto izmaksu minimālā apjoma aprēķins (EUR)*</t>
  </si>
  <si>
    <t xml:space="preserve">* Projekta iesnieguma 4.pielikumu aizpilda tikai tad, ja projektam finansējumu nevar piešķirt kā MK noteikumu 16. punktā minēto de minimis atbalstu, un finansējumu MK noteikumu 10.1. un 10.2. apakšpunktā minētajiem finansējuma saņēmējiem piešķir kā atbalstu saskaņā ar MK noteikumu VI. nodaļas “Nosacījumi atbalsta piešķiršanai kompensāciju veidā par vispārējas tautsaimnieciskas nozīmes pakalpojuma sniegšanu” noteikumiem. </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</si>
</sst>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Yes&quot;;&quot;Yes&quot;;&quot;No&quot;"/>
    <numFmt numFmtId="171" formatCode="&quot;True&quot;;&quot;True&quot;;&quot;False&quot;"/>
    <numFmt numFmtId="172" formatCode="&quot;On&quot;;&quot;On&quot;;&quot;Off&quot;"/>
    <numFmt numFmtId="173" formatCode="[$€-2]\ #,##0.00_);[Red]\([$€-2]\ #,##0.00\)"/>
    <numFmt numFmtId="174" formatCode="0.0"/>
    <numFmt numFmtId="175" formatCode="#,##0.000"/>
  </numFmts>
  <fonts count="85">
    <font>
      <sz val="11"/>
      <color theme="1"/>
      <name val="Calibri"/>
      <family val="2"/>
    </font>
    <font>
      <sz val="11"/>
      <color indexed="8"/>
      <name val="Calibri"/>
      <family val="2"/>
    </font>
    <font>
      <b/>
      <sz val="12"/>
      <name val="Times New Roman"/>
      <family val="1"/>
    </font>
    <font>
      <sz val="12"/>
      <name val="Times New Roman"/>
      <family val="1"/>
    </font>
    <font>
      <sz val="10"/>
      <name val="Arial"/>
      <family val="2"/>
    </font>
    <font>
      <sz val="10"/>
      <name val="Times New Roman"/>
      <family val="1"/>
    </font>
    <font>
      <b/>
      <sz val="10"/>
      <name val="Times New Roman"/>
      <family val="1"/>
    </font>
    <font>
      <b/>
      <sz val="11"/>
      <name val="Times New Roman"/>
      <family val="1"/>
    </font>
    <font>
      <sz val="11"/>
      <name val="Times New Roman"/>
      <family val="1"/>
    </font>
    <font>
      <b/>
      <u val="single"/>
      <sz val="14"/>
      <name val="Times New Roman"/>
      <family val="1"/>
    </font>
    <font>
      <b/>
      <sz val="16"/>
      <name val="Times New Roman"/>
      <family val="1"/>
    </font>
    <font>
      <vertAlign val="superscript"/>
      <sz val="10"/>
      <name val="Times New Roman"/>
      <family val="1"/>
    </font>
    <font>
      <b/>
      <sz val="14"/>
      <name val="Times New Roman"/>
      <family val="1"/>
    </font>
    <font>
      <vertAlign val="superscript"/>
      <sz val="12"/>
      <name val="Times New Roman"/>
      <family val="1"/>
    </font>
    <font>
      <b/>
      <sz val="15"/>
      <name val="Times New Roman"/>
      <family val="1"/>
    </font>
    <font>
      <b/>
      <i/>
      <sz val="12"/>
      <name val="Times New Roman"/>
      <family val="1"/>
    </font>
    <font>
      <sz val="14"/>
      <name val="Times New Roman"/>
      <family val="1"/>
    </font>
    <font>
      <b/>
      <u val="single"/>
      <sz val="10"/>
      <name val="Times New Roman"/>
      <family val="1"/>
    </font>
    <font>
      <i/>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2"/>
      <color indexed="8"/>
      <name val="Times New Roman"/>
      <family val="1"/>
    </font>
    <font>
      <b/>
      <i/>
      <sz val="10"/>
      <color indexed="8"/>
      <name val="Times New Roman"/>
      <family val="1"/>
    </font>
    <font>
      <i/>
      <sz val="12"/>
      <color indexed="8"/>
      <name val="Times New Roman"/>
      <family val="1"/>
    </font>
    <font>
      <b/>
      <sz val="12"/>
      <color indexed="8"/>
      <name val="Times New Roman"/>
      <family val="1"/>
    </font>
    <font>
      <sz val="11"/>
      <name val="Calibri"/>
      <family val="2"/>
    </font>
    <font>
      <sz val="11"/>
      <color indexed="8"/>
      <name val="Times New Roman"/>
      <family val="1"/>
    </font>
    <font>
      <i/>
      <sz val="12"/>
      <color indexed="12"/>
      <name val="Times New Roman"/>
      <family val="1"/>
    </font>
    <font>
      <b/>
      <i/>
      <sz val="11"/>
      <color indexed="12"/>
      <name val="Times New Roman"/>
      <family val="1"/>
    </font>
    <font>
      <b/>
      <i/>
      <sz val="11"/>
      <name val="Calibri"/>
      <family val="2"/>
    </font>
    <font>
      <b/>
      <sz val="14"/>
      <name val="Calibri"/>
      <family val="2"/>
    </font>
    <font>
      <b/>
      <sz val="11"/>
      <name val="Calibri"/>
      <family val="2"/>
    </font>
    <font>
      <b/>
      <sz val="15"/>
      <name val="Calibri"/>
      <family val="2"/>
    </font>
    <font>
      <sz val="10"/>
      <color indexed="8"/>
      <name val="Times New Roman"/>
      <family val="1"/>
    </font>
    <font>
      <b/>
      <sz val="10"/>
      <color indexed="8"/>
      <name val="Times New Roman"/>
      <family val="1"/>
    </font>
    <font>
      <i/>
      <sz val="11"/>
      <color indexed="12"/>
      <name val="Times New Roman"/>
      <family val="1"/>
    </font>
    <font>
      <b/>
      <sz val="14"/>
      <color indexed="8"/>
      <name val="Times New Roman"/>
      <family val="1"/>
    </font>
    <font>
      <u val="single"/>
      <sz val="11"/>
      <color indexed="12"/>
      <name val="Calibri"/>
      <family val="2"/>
    </font>
    <font>
      <u val="single"/>
      <sz val="11"/>
      <color indexed="20"/>
      <name val="Calibri"/>
      <family val="2"/>
    </font>
    <font>
      <i/>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
      <b/>
      <i/>
      <sz val="10"/>
      <color theme="1"/>
      <name val="Times New Roman"/>
      <family val="1"/>
    </font>
    <font>
      <i/>
      <sz val="12"/>
      <color theme="1"/>
      <name val="Times New Roman"/>
      <family val="1"/>
    </font>
    <font>
      <b/>
      <sz val="12"/>
      <color theme="1"/>
      <name val="Times New Roman"/>
      <family val="1"/>
    </font>
    <font>
      <sz val="11"/>
      <color theme="1"/>
      <name val="Times New Roman"/>
      <family val="1"/>
    </font>
    <font>
      <i/>
      <sz val="12"/>
      <color rgb="FF0000FF"/>
      <name val="Times New Roman"/>
      <family val="1"/>
    </font>
    <font>
      <b/>
      <i/>
      <sz val="11"/>
      <color rgb="FF0000FF"/>
      <name val="Times New Roman"/>
      <family val="1"/>
    </font>
    <font>
      <sz val="10"/>
      <color rgb="FF000000"/>
      <name val="Times New Roman"/>
      <family val="1"/>
    </font>
    <font>
      <b/>
      <sz val="10"/>
      <color rgb="FF000000"/>
      <name val="Times New Roman"/>
      <family val="1"/>
    </font>
    <font>
      <sz val="10"/>
      <color theme="1"/>
      <name val="Times New Roman"/>
      <family val="1"/>
    </font>
    <font>
      <i/>
      <sz val="11"/>
      <color rgb="FF0000FF"/>
      <name val="Times New Roman"/>
      <family val="1"/>
    </font>
    <font>
      <b/>
      <sz val="14"/>
      <color theme="1"/>
      <name val="Times New Roman"/>
      <family val="1"/>
    </font>
    <font>
      <i/>
      <sz val="10"/>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FFFF"/>
        <bgColor indexed="64"/>
      </patternFill>
    </fill>
    <fill>
      <patternFill patternType="solid">
        <fgColor rgb="FFBFBFBF"/>
        <bgColor indexed="64"/>
      </patternFill>
    </fill>
    <fill>
      <patternFill patternType="solid">
        <fgColor rgb="FFF2F2F2"/>
        <bgColor indexed="64"/>
      </patternFill>
    </fill>
    <fill>
      <patternFill patternType="solid">
        <fgColor rgb="FFD9D9D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bottom style="medium"/>
    </border>
    <border>
      <left style="thin"/>
      <right style="thin"/>
      <top style="thin"/>
      <bottom style="thin"/>
    </border>
    <border>
      <left style="medium"/>
      <right/>
      <top style="medium"/>
      <bottom style="medium"/>
    </border>
    <border>
      <left/>
      <right style="thin"/>
      <top style="thin"/>
      <bottom style="thin"/>
    </border>
    <border>
      <left style="thin"/>
      <right style="thin"/>
      <top/>
      <bottom/>
    </border>
    <border>
      <left style="thin"/>
      <right style="thin"/>
      <top/>
      <bottom style="thin"/>
    </border>
    <border>
      <left/>
      <right/>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color indexed="63"/>
      </left>
      <right style="thin"/>
      <top style="thin"/>
      <bottom style="medium"/>
    </border>
    <border>
      <left style="thin">
        <color rgb="FF414142"/>
      </left>
      <right style="thin">
        <color rgb="FF414142"/>
      </right>
      <top style="thin">
        <color rgb="FF414142"/>
      </top>
      <bottom style="thin">
        <color rgb="FF414142"/>
      </bottom>
    </border>
    <border>
      <left style="medium"/>
      <right style="medium"/>
      <top style="thin"/>
      <bottom style="thin"/>
    </border>
    <border>
      <left style="medium"/>
      <right style="medium"/>
      <top style="thin"/>
      <bottom style="medium"/>
    </border>
    <border>
      <left style="medium"/>
      <right/>
      <top style="medium"/>
      <bottom style="thin"/>
    </border>
    <border>
      <left>
        <color indexed="63"/>
      </left>
      <right>
        <color indexed="63"/>
      </right>
      <top style="medium"/>
      <bottom style="thin"/>
    </border>
    <border>
      <left/>
      <right style="medium"/>
      <top style="medium"/>
      <bottom style="thin"/>
    </border>
    <border>
      <left/>
      <right/>
      <top style="thin"/>
      <bottom style="thin"/>
    </border>
    <border>
      <left/>
      <right/>
      <top style="medium"/>
      <bottom/>
    </border>
    <border>
      <left/>
      <right style="medium"/>
      <top style="medium"/>
      <bottom/>
    </border>
    <border>
      <left>
        <color indexed="63"/>
      </left>
      <right>
        <color indexed="63"/>
      </right>
      <top>
        <color indexed="63"/>
      </top>
      <bottom style="medium"/>
    </border>
    <border>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thin"/>
      <right style="thin"/>
      <top style="thin"/>
      <bottom/>
    </border>
    <border>
      <left style="thin"/>
      <right>
        <color indexed="63"/>
      </right>
      <top>
        <color indexed="63"/>
      </top>
      <bottom>
        <color indexed="63"/>
      </bottom>
    </border>
    <border>
      <left/>
      <right style="thin"/>
      <top/>
      <bottom/>
    </border>
    <border>
      <left style="thin"/>
      <right/>
      <top style="thin"/>
      <bottom/>
    </border>
    <border>
      <left style="thin"/>
      <right/>
      <top/>
      <bottom style="thin"/>
    </border>
    <border>
      <left/>
      <right/>
      <top/>
      <bottom style="thin">
        <color rgb="FF414142"/>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4"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06">
    <xf numFmtId="0" fontId="0" fillId="0" borderId="0" xfId="0" applyFont="1" applyAlignment="1">
      <alignment/>
    </xf>
    <xf numFmtId="0" fontId="72" fillId="0" borderId="0" xfId="0" applyFont="1" applyAlignment="1">
      <alignment/>
    </xf>
    <xf numFmtId="0" fontId="72" fillId="0" borderId="10" xfId="0" applyFont="1" applyBorder="1" applyAlignment="1">
      <alignment horizontal="center" vertical="center" wrapText="1"/>
    </xf>
    <xf numFmtId="0" fontId="72" fillId="0" borderId="11" xfId="0" applyFont="1" applyBorder="1" applyAlignment="1">
      <alignment horizontal="center" vertical="center" wrapText="1"/>
    </xf>
    <xf numFmtId="0" fontId="73" fillId="0" borderId="12" xfId="0" applyFont="1" applyBorder="1" applyAlignment="1">
      <alignment horizontal="center" vertical="center" wrapText="1"/>
    </xf>
    <xf numFmtId="0" fontId="74" fillId="0" borderId="12" xfId="0" applyFont="1" applyBorder="1" applyAlignment="1">
      <alignment horizontal="center" vertical="center" wrapText="1"/>
    </xf>
    <xf numFmtId="0" fontId="72" fillId="0" borderId="0" xfId="0" applyFont="1" applyAlignment="1">
      <alignment horizontal="center" vertical="center"/>
    </xf>
    <xf numFmtId="0" fontId="72" fillId="0" borderId="13" xfId="0" applyFont="1" applyBorder="1" applyAlignment="1">
      <alignment horizontal="center"/>
    </xf>
    <xf numFmtId="0" fontId="75" fillId="0" borderId="12" xfId="0" applyFont="1" applyBorder="1" applyAlignment="1">
      <alignment horizontal="center" vertical="center"/>
    </xf>
    <xf numFmtId="0" fontId="72" fillId="0" borderId="12" xfId="0" applyFont="1" applyBorder="1" applyAlignment="1">
      <alignment horizontal="center" vertical="center"/>
    </xf>
    <xf numFmtId="0" fontId="39" fillId="0" borderId="0" xfId="0" applyFont="1" applyAlignment="1">
      <alignment/>
    </xf>
    <xf numFmtId="0" fontId="8" fillId="0" borderId="0" xfId="0" applyFont="1" applyAlignment="1">
      <alignment/>
    </xf>
    <xf numFmtId="0" fontId="6" fillId="0" borderId="0" xfId="0" applyFont="1" applyFill="1" applyBorder="1" applyAlignment="1">
      <alignment vertical="center" wrapText="1"/>
    </xf>
    <xf numFmtId="0" fontId="6" fillId="0" borderId="0" xfId="0" applyFont="1" applyFill="1" applyBorder="1" applyAlignment="1">
      <alignment horizontal="left" vertical="center" wrapText="1"/>
    </xf>
    <xf numFmtId="4" fontId="6" fillId="0" borderId="0" xfId="0" applyNumberFormat="1" applyFont="1" applyFill="1" applyBorder="1" applyAlignment="1">
      <alignment horizontal="right" vertical="center" wrapText="1"/>
    </xf>
    <xf numFmtId="4" fontId="6" fillId="0" borderId="0" xfId="0" applyNumberFormat="1" applyFont="1" applyFill="1" applyBorder="1" applyAlignment="1">
      <alignment horizontal="center" vertical="center" wrapText="1"/>
    </xf>
    <xf numFmtId="0" fontId="5" fillId="0" borderId="0" xfId="0" applyFont="1" applyFill="1" applyBorder="1" applyAlignment="1">
      <alignment horizontal="right" vertical="center" wrapText="1"/>
    </xf>
    <xf numFmtId="0" fontId="10" fillId="0" borderId="0" xfId="0" applyFont="1" applyFill="1" applyAlignment="1">
      <alignment vertical="center"/>
    </xf>
    <xf numFmtId="0" fontId="72" fillId="0" borderId="12" xfId="0" applyFont="1" applyBorder="1" applyAlignment="1">
      <alignment/>
    </xf>
    <xf numFmtId="0" fontId="75" fillId="0" borderId="12" xfId="0" applyFont="1" applyBorder="1" applyAlignment="1">
      <alignment/>
    </xf>
    <xf numFmtId="0" fontId="72" fillId="0" borderId="12" xfId="0" applyFont="1" applyBorder="1" applyAlignment="1">
      <alignment wrapText="1"/>
    </xf>
    <xf numFmtId="0" fontId="7" fillId="0" borderId="0" xfId="0" applyFont="1" applyAlignment="1">
      <alignment/>
    </xf>
    <xf numFmtId="0" fontId="8" fillId="0" borderId="0" xfId="0" applyFont="1" applyAlignment="1">
      <alignment horizontal="left" vertical="center"/>
    </xf>
    <xf numFmtId="0" fontId="10" fillId="33" borderId="0" xfId="0" applyFont="1" applyFill="1" applyBorder="1" applyAlignment="1">
      <alignment horizontal="center" vertical="center"/>
    </xf>
    <xf numFmtId="0" fontId="0" fillId="33" borderId="0" xfId="0" applyFill="1" applyBorder="1" applyAlignment="1">
      <alignment horizontal="center"/>
    </xf>
    <xf numFmtId="0" fontId="75" fillId="0" borderId="12" xfId="0" applyFont="1" applyBorder="1" applyAlignment="1">
      <alignment wrapText="1"/>
    </xf>
    <xf numFmtId="0" fontId="76" fillId="0" borderId="0" xfId="0" applyFont="1" applyAlignment="1">
      <alignment horizontal="left" vertical="center"/>
    </xf>
    <xf numFmtId="0" fontId="76" fillId="0" borderId="0" xfId="0" applyFont="1" applyAlignment="1">
      <alignment/>
    </xf>
    <xf numFmtId="0" fontId="8" fillId="0" borderId="0" xfId="0" applyFont="1" applyFill="1" applyAlignment="1">
      <alignment/>
    </xf>
    <xf numFmtId="0" fontId="9" fillId="0" borderId="0" xfId="0" applyFont="1" applyFill="1" applyAlignment="1">
      <alignment horizontal="center" vertical="center" wrapText="1"/>
    </xf>
    <xf numFmtId="0" fontId="9" fillId="0" borderId="0" xfId="0" applyFont="1" applyFill="1" applyAlignment="1">
      <alignment vertical="center" wrapText="1"/>
    </xf>
    <xf numFmtId="4" fontId="3" fillId="0" borderId="14" xfId="0" applyNumberFormat="1" applyFont="1" applyFill="1" applyBorder="1" applyAlignment="1">
      <alignment horizontal="right" vertical="center"/>
    </xf>
    <xf numFmtId="4" fontId="3" fillId="0" borderId="12" xfId="0" applyNumberFormat="1" applyFont="1" applyFill="1" applyBorder="1" applyAlignment="1">
      <alignment horizontal="right" vertical="center"/>
    </xf>
    <xf numFmtId="0" fontId="2" fillId="0" borderId="15" xfId="0" applyFont="1" applyFill="1" applyBorder="1" applyAlignment="1">
      <alignment horizontal="center" vertical="center" wrapText="1"/>
    </xf>
    <xf numFmtId="0" fontId="8" fillId="0" borderId="0" xfId="0" applyFont="1" applyFill="1" applyAlignment="1">
      <alignment horizontal="left" vertical="center"/>
    </xf>
    <xf numFmtId="0" fontId="2" fillId="34" borderId="12" xfId="0" applyFont="1" applyFill="1" applyBorder="1" applyAlignment="1">
      <alignment horizontal="left" vertical="center" wrapText="1"/>
    </xf>
    <xf numFmtId="0" fontId="3" fillId="34" borderId="12" xfId="0" applyFont="1" applyFill="1" applyBorder="1" applyAlignment="1">
      <alignment horizontal="left" vertical="center" wrapText="1"/>
    </xf>
    <xf numFmtId="0" fontId="3" fillId="34" borderId="16" xfId="0" applyFont="1" applyFill="1" applyBorder="1" applyAlignment="1">
      <alignment horizontal="left" vertical="center" wrapText="1"/>
    </xf>
    <xf numFmtId="0" fontId="3" fillId="34" borderId="12" xfId="0" applyFont="1" applyFill="1" applyBorder="1" applyAlignment="1">
      <alignment horizontal="center"/>
    </xf>
    <xf numFmtId="4" fontId="2" fillId="34" borderId="12" xfId="0" applyNumberFormat="1" applyFont="1" applyFill="1" applyBorder="1" applyAlignment="1">
      <alignment horizontal="right" vertical="center"/>
    </xf>
    <xf numFmtId="0" fontId="2" fillId="34" borderId="12" xfId="0" applyFont="1" applyFill="1" applyBorder="1" applyAlignment="1">
      <alignment horizontal="center" vertical="center"/>
    </xf>
    <xf numFmtId="0" fontId="8" fillId="0" borderId="17" xfId="0" applyFont="1" applyFill="1" applyBorder="1" applyAlignment="1">
      <alignment/>
    </xf>
    <xf numFmtId="0" fontId="3" fillId="0" borderId="12" xfId="0" applyFont="1" applyBorder="1" applyAlignment="1">
      <alignment horizontal="center" vertical="center" wrapText="1"/>
    </xf>
    <xf numFmtId="0" fontId="77" fillId="0" borderId="12" xfId="0" applyFont="1" applyBorder="1" applyAlignment="1">
      <alignment horizontal="center" vertical="center" wrapText="1"/>
    </xf>
    <xf numFmtId="0" fontId="78" fillId="0" borderId="0" xfId="0" applyFont="1" applyAlignment="1">
      <alignment horizontal="left" vertical="center"/>
    </xf>
    <xf numFmtId="0" fontId="43" fillId="0" borderId="0" xfId="0" applyFont="1" applyAlignment="1">
      <alignment/>
    </xf>
    <xf numFmtId="0" fontId="44" fillId="0" borderId="0" xfId="0" applyFont="1" applyAlignment="1">
      <alignment/>
    </xf>
    <xf numFmtId="0" fontId="76" fillId="33" borderId="0" xfId="0" applyFont="1" applyFill="1" applyBorder="1" applyAlignment="1">
      <alignment horizontal="center" vertical="center"/>
    </xf>
    <xf numFmtId="0" fontId="8" fillId="0" borderId="0" xfId="0" applyFont="1" applyFill="1" applyAlignment="1">
      <alignment vertical="center"/>
    </xf>
    <xf numFmtId="0" fontId="8" fillId="0" borderId="0" xfId="0" applyFont="1" applyAlignment="1">
      <alignment vertical="center"/>
    </xf>
    <xf numFmtId="43" fontId="0" fillId="33" borderId="0" xfId="42" applyFont="1" applyFill="1" applyBorder="1" applyAlignment="1">
      <alignment horizontal="center" vertical="center"/>
    </xf>
    <xf numFmtId="43" fontId="2" fillId="34" borderId="12" xfId="42" applyFont="1" applyFill="1" applyBorder="1" applyAlignment="1">
      <alignment horizontal="center" vertical="center" wrapText="1"/>
    </xf>
    <xf numFmtId="43" fontId="12" fillId="34" borderId="12" xfId="42" applyFont="1" applyFill="1" applyBorder="1" applyAlignment="1">
      <alignment horizontal="center" vertical="center" wrapText="1"/>
    </xf>
    <xf numFmtId="43" fontId="6" fillId="0" borderId="0" xfId="42" applyFont="1" applyFill="1" applyBorder="1" applyAlignment="1">
      <alignment horizontal="center" vertical="center" wrapText="1"/>
    </xf>
    <xf numFmtId="43" fontId="39" fillId="0" borderId="0" xfId="42" applyFont="1" applyAlignment="1">
      <alignment horizontal="center" vertical="center"/>
    </xf>
    <xf numFmtId="0" fontId="5" fillId="0" borderId="0" xfId="0" applyFont="1" applyFill="1" applyAlignment="1">
      <alignment horizontal="left" vertical="top" wrapText="1"/>
    </xf>
    <xf numFmtId="0" fontId="2" fillId="34" borderId="12" xfId="0" applyFont="1" applyFill="1" applyBorder="1" applyAlignment="1">
      <alignment horizontal="center" vertical="center" wrapText="1"/>
    </xf>
    <xf numFmtId="0" fontId="8" fillId="0" borderId="0" xfId="0" applyFont="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77" fillId="0" borderId="18" xfId="0" applyFont="1" applyBorder="1" applyAlignment="1">
      <alignment horizontal="center" vertical="center" wrapText="1"/>
    </xf>
    <xf numFmtId="0" fontId="77"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4" fontId="3" fillId="34" borderId="12" xfId="0" applyNumberFormat="1" applyFont="1" applyFill="1" applyBorder="1" applyAlignment="1">
      <alignment horizontal="right" vertical="center"/>
    </xf>
    <xf numFmtId="2" fontId="3" fillId="34" borderId="12" xfId="0" applyNumberFormat="1" applyFont="1" applyFill="1" applyBorder="1" applyAlignment="1">
      <alignment horizontal="right" vertical="center" wrapText="1"/>
    </xf>
    <xf numFmtId="2" fontId="2" fillId="34" borderId="12" xfId="0" applyNumberFormat="1" applyFont="1" applyFill="1" applyBorder="1" applyAlignment="1">
      <alignment horizontal="right" vertical="center" wrapText="1"/>
    </xf>
    <xf numFmtId="4" fontId="3" fillId="0" borderId="12" xfId="0" applyNumberFormat="1" applyFont="1" applyFill="1" applyBorder="1" applyAlignment="1">
      <alignment horizontal="center" vertical="center" wrapText="1"/>
    </xf>
    <xf numFmtId="4" fontId="12" fillId="34" borderId="12" xfId="0" applyNumberFormat="1" applyFont="1" applyFill="1" applyBorder="1" applyAlignment="1">
      <alignment horizontal="center" vertical="center" wrapText="1"/>
    </xf>
    <xf numFmtId="4" fontId="2" fillId="34" borderId="12" xfId="0" applyNumberFormat="1" applyFont="1" applyFill="1" applyBorder="1" applyAlignment="1">
      <alignment horizontal="center" vertical="center" wrapText="1"/>
    </xf>
    <xf numFmtId="0" fontId="45" fillId="0" borderId="0" xfId="0" applyFont="1" applyAlignment="1">
      <alignment/>
    </xf>
    <xf numFmtId="0" fontId="44" fillId="0" borderId="0" xfId="0" applyFont="1" applyAlignment="1">
      <alignment vertical="center"/>
    </xf>
    <xf numFmtId="4" fontId="14" fillId="34" borderId="12" xfId="0" applyNumberFormat="1" applyFont="1" applyFill="1" applyBorder="1" applyAlignment="1">
      <alignment horizontal="center" vertical="center" wrapText="1"/>
    </xf>
    <xf numFmtId="0" fontId="46" fillId="0" borderId="0" xfId="0" applyFont="1" applyAlignment="1">
      <alignment/>
    </xf>
    <xf numFmtId="0" fontId="7"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3" xfId="0" applyFont="1" applyFill="1" applyBorder="1" applyAlignment="1">
      <alignment horizontal="center" vertical="center" wrapText="1"/>
    </xf>
    <xf numFmtId="4" fontId="2" fillId="0" borderId="12" xfId="0" applyNumberFormat="1" applyFont="1" applyFill="1" applyBorder="1" applyAlignment="1">
      <alignment horizontal="center" vertical="center" wrapText="1"/>
    </xf>
    <xf numFmtId="0" fontId="12" fillId="34" borderId="12" xfId="0" applyFont="1" applyFill="1" applyBorder="1" applyAlignment="1">
      <alignment horizontal="center" vertical="center"/>
    </xf>
    <xf numFmtId="0" fontId="3" fillId="0" borderId="0" xfId="0" applyFont="1" applyFill="1" applyBorder="1" applyAlignment="1">
      <alignment horizontal="right" vertical="center" wrapText="1"/>
    </xf>
    <xf numFmtId="0" fontId="3" fillId="0" borderId="14" xfId="0" applyFont="1" applyBorder="1" applyAlignment="1">
      <alignment horizontal="center" vertical="center" wrapText="1"/>
    </xf>
    <xf numFmtId="0" fontId="77" fillId="0" borderId="14" xfId="0" applyFont="1" applyBorder="1" applyAlignment="1">
      <alignment horizontal="center" vertical="center" wrapText="1"/>
    </xf>
    <xf numFmtId="0" fontId="3" fillId="0" borderId="24" xfId="0" applyFont="1" applyBorder="1" applyAlignment="1">
      <alignment horizontal="center" vertical="center" wrapText="1"/>
    </xf>
    <xf numFmtId="0" fontId="12" fillId="34" borderId="12" xfId="0" applyFont="1" applyFill="1" applyBorder="1" applyAlignment="1">
      <alignment horizontal="center" vertical="center" wrapText="1"/>
    </xf>
    <xf numFmtId="0" fontId="12" fillId="34" borderId="12" xfId="0" applyFont="1" applyFill="1" applyBorder="1" applyAlignment="1">
      <alignment vertical="center" wrapText="1"/>
    </xf>
    <xf numFmtId="0" fontId="3" fillId="34" borderId="12" xfId="0" applyFont="1" applyFill="1" applyBorder="1" applyAlignment="1">
      <alignment horizontal="center" vertical="center" wrapText="1"/>
    </xf>
    <xf numFmtId="0" fontId="16" fillId="34" borderId="12" xfId="0" applyFont="1" applyFill="1" applyBorder="1" applyAlignment="1">
      <alignment horizontal="center" vertical="center" wrapText="1"/>
    </xf>
    <xf numFmtId="4" fontId="12" fillId="34" borderId="23" xfId="0" applyNumberFormat="1" applyFont="1" applyFill="1" applyBorder="1" applyAlignment="1">
      <alignment horizontal="center" vertical="center" wrapText="1"/>
    </xf>
    <xf numFmtId="0" fontId="15" fillId="0" borderId="12" xfId="0" applyFont="1" applyFill="1" applyBorder="1" applyAlignment="1">
      <alignment horizontal="center" vertical="center" wrapText="1"/>
    </xf>
    <xf numFmtId="4" fontId="15" fillId="0" borderId="23" xfId="0" applyNumberFormat="1"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4" fontId="3" fillId="0" borderId="23" xfId="0" applyNumberFormat="1" applyFont="1" applyFill="1" applyBorder="1" applyAlignment="1">
      <alignment horizontal="center" vertical="center" wrapText="1"/>
    </xf>
    <xf numFmtId="0" fontId="2" fillId="34" borderId="12"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14" fillId="34" borderId="23" xfId="0" applyFont="1" applyFill="1" applyBorder="1" applyAlignment="1">
      <alignment horizontal="center" vertical="center" wrapText="1"/>
    </xf>
    <xf numFmtId="0" fontId="14" fillId="34" borderId="12" xfId="0" applyFont="1" applyFill="1" applyBorder="1" applyAlignment="1">
      <alignment horizontal="left" vertical="center" wrapText="1"/>
    </xf>
    <xf numFmtId="4" fontId="14" fillId="34" borderId="23" xfId="0" applyNumberFormat="1" applyFont="1" applyFill="1" applyBorder="1" applyAlignment="1">
      <alignment horizontal="center" vertical="center" wrapText="1"/>
    </xf>
    <xf numFmtId="0" fontId="3" fillId="0" borderId="12" xfId="0" applyFont="1" applyFill="1" applyBorder="1" applyAlignment="1">
      <alignment horizontal="center" vertical="top" wrapText="1"/>
    </xf>
    <xf numFmtId="0" fontId="3" fillId="0" borderId="12" xfId="0" applyFont="1" applyFill="1" applyBorder="1" applyAlignment="1">
      <alignment vertical="center" wrapText="1"/>
    </xf>
    <xf numFmtId="4" fontId="12" fillId="0" borderId="23" xfId="0" applyNumberFormat="1" applyFont="1" applyFill="1" applyBorder="1" applyAlignment="1">
      <alignment horizontal="center" vertical="center" wrapText="1"/>
    </xf>
    <xf numFmtId="43" fontId="12" fillId="0" borderId="12" xfId="42" applyFont="1" applyFill="1" applyBorder="1" applyAlignment="1">
      <alignment horizontal="center" vertical="center" wrapText="1"/>
    </xf>
    <xf numFmtId="0" fontId="15" fillId="0" borderId="12" xfId="0" applyFont="1" applyFill="1" applyBorder="1" applyAlignment="1">
      <alignment vertical="center" wrapText="1"/>
    </xf>
    <xf numFmtId="0" fontId="2" fillId="0" borderId="12" xfId="0" applyFont="1" applyFill="1" applyBorder="1" applyAlignment="1">
      <alignment horizontal="center" vertical="center" wrapText="1"/>
    </xf>
    <xf numFmtId="0" fontId="6" fillId="35" borderId="25" xfId="0" applyFont="1" applyFill="1" applyBorder="1" applyAlignment="1">
      <alignment horizontal="center" vertical="center" wrapText="1"/>
    </xf>
    <xf numFmtId="0" fontId="8" fillId="35" borderId="25" xfId="0" applyFont="1" applyFill="1" applyBorder="1" applyAlignment="1">
      <alignment horizontal="center" vertical="center" wrapText="1"/>
    </xf>
    <xf numFmtId="4" fontId="8" fillId="35" borderId="25" xfId="0" applyNumberFormat="1" applyFont="1" applyFill="1" applyBorder="1" applyAlignment="1">
      <alignment vertical="center" wrapText="1"/>
    </xf>
    <xf numFmtId="0" fontId="8" fillId="0" borderId="25" xfId="0" applyFont="1" applyFill="1" applyBorder="1" applyAlignment="1">
      <alignment vertical="center" wrapText="1"/>
    </xf>
    <xf numFmtId="0" fontId="79" fillId="0" borderId="0" xfId="0" applyFont="1" applyFill="1" applyBorder="1" applyAlignment="1">
      <alignment vertical="center"/>
    </xf>
    <xf numFmtId="0" fontId="79" fillId="0" borderId="0" xfId="0" applyFont="1" applyFill="1" applyBorder="1" applyAlignment="1">
      <alignment vertical="center" wrapText="1"/>
    </xf>
    <xf numFmtId="0" fontId="17" fillId="0" borderId="0" xfId="0" applyFont="1" applyFill="1" applyBorder="1" applyAlignment="1">
      <alignment horizontal="center" vertical="center" wrapText="1"/>
    </xf>
    <xf numFmtId="0" fontId="5" fillId="0" borderId="0" xfId="0" applyFont="1" applyFill="1" applyBorder="1" applyAlignment="1">
      <alignment vertical="center"/>
    </xf>
    <xf numFmtId="0" fontId="17" fillId="0" borderId="0" xfId="0" applyFont="1" applyFill="1" applyBorder="1" applyAlignment="1">
      <alignment vertical="center" wrapText="1"/>
    </xf>
    <xf numFmtId="0" fontId="6" fillId="36" borderId="12" xfId="0" applyFont="1" applyFill="1" applyBorder="1" applyAlignment="1">
      <alignment horizontal="center" vertical="center"/>
    </xf>
    <xf numFmtId="0" fontId="80" fillId="0" borderId="0" xfId="0" applyFont="1" applyFill="1" applyBorder="1" applyAlignment="1">
      <alignment vertical="center" wrapText="1"/>
    </xf>
    <xf numFmtId="0" fontId="80" fillId="0" borderId="0" xfId="0" applyFont="1" applyFill="1" applyBorder="1" applyAlignment="1">
      <alignment vertical="center"/>
    </xf>
    <xf numFmtId="0" fontId="6" fillId="36" borderId="12" xfId="0" applyFont="1" applyFill="1" applyBorder="1" applyAlignment="1">
      <alignment horizontal="center" vertical="center" wrapText="1"/>
    </xf>
    <xf numFmtId="0" fontId="5" fillId="0" borderId="12" xfId="0" applyFont="1" applyFill="1" applyBorder="1" applyAlignment="1">
      <alignment horizontal="left" vertical="center" wrapText="1" indent="3"/>
    </xf>
    <xf numFmtId="4" fontId="5" fillId="0" borderId="12" xfId="0" applyNumberFormat="1" applyFont="1" applyFill="1" applyBorder="1" applyAlignment="1">
      <alignment vertical="center"/>
    </xf>
    <xf numFmtId="4" fontId="6" fillId="0" borderId="12" xfId="0" applyNumberFormat="1" applyFont="1" applyFill="1" applyBorder="1" applyAlignment="1">
      <alignment vertical="center"/>
    </xf>
    <xf numFmtId="10" fontId="5" fillId="0" borderId="12" xfId="60" applyNumberFormat="1" applyFont="1" applyFill="1" applyBorder="1" applyAlignment="1">
      <alignment horizontal="right" vertical="center" wrapText="1"/>
    </xf>
    <xf numFmtId="9" fontId="79" fillId="0" borderId="12" xfId="60" applyFont="1" applyFill="1" applyBorder="1" applyAlignment="1">
      <alignment horizontal="center" vertical="center"/>
    </xf>
    <xf numFmtId="0" fontId="6" fillId="37" borderId="12" xfId="0" applyFont="1" applyFill="1" applyBorder="1" applyAlignment="1">
      <alignment horizontal="left" vertical="center" wrapText="1" indent="2"/>
    </xf>
    <xf numFmtId="4" fontId="6" fillId="37" borderId="12" xfId="0" applyNumberFormat="1" applyFont="1" applyFill="1" applyBorder="1" applyAlignment="1">
      <alignment vertical="center"/>
    </xf>
    <xf numFmtId="10" fontId="6" fillId="37" borderId="12" xfId="60" applyNumberFormat="1" applyFont="1" applyFill="1" applyBorder="1" applyAlignment="1">
      <alignment horizontal="right" vertical="center" wrapText="1"/>
    </xf>
    <xf numFmtId="0" fontId="5" fillId="0" borderId="12" xfId="0" applyFont="1" applyFill="1" applyBorder="1" applyAlignment="1">
      <alignment horizontal="left" vertical="center" wrapText="1" indent="2"/>
    </xf>
    <xf numFmtId="0" fontId="6" fillId="38" borderId="12" xfId="0" applyFont="1" applyFill="1" applyBorder="1" applyAlignment="1">
      <alignment horizontal="left" vertical="center" wrapText="1" indent="1"/>
    </xf>
    <xf numFmtId="4" fontId="6" fillId="38" borderId="12" xfId="0" applyNumberFormat="1" applyFont="1" applyFill="1" applyBorder="1" applyAlignment="1">
      <alignment vertical="center"/>
    </xf>
    <xf numFmtId="10" fontId="5" fillId="38" borderId="12" xfId="60" applyNumberFormat="1" applyFont="1" applyFill="1" applyBorder="1" applyAlignment="1">
      <alignment horizontal="right" vertical="center" wrapText="1"/>
    </xf>
    <xf numFmtId="10" fontId="6" fillId="38" borderId="12" xfId="60" applyNumberFormat="1" applyFont="1" applyFill="1" applyBorder="1" applyAlignment="1">
      <alignment horizontal="right" vertical="center" wrapText="1"/>
    </xf>
    <xf numFmtId="0" fontId="6" fillId="36" borderId="12" xfId="0" applyFont="1" applyFill="1" applyBorder="1" applyAlignment="1">
      <alignment horizontal="left" vertical="center" wrapText="1"/>
    </xf>
    <xf numFmtId="4" fontId="6" fillId="36" borderId="12" xfId="0" applyNumberFormat="1" applyFont="1" applyFill="1" applyBorder="1" applyAlignment="1">
      <alignment vertical="center"/>
    </xf>
    <xf numFmtId="10" fontId="6" fillId="36" borderId="12" xfId="60" applyNumberFormat="1" applyFont="1" applyFill="1" applyBorder="1" applyAlignment="1">
      <alignment horizontal="right" vertical="center" wrapText="1"/>
    </xf>
    <xf numFmtId="0" fontId="79" fillId="0" borderId="12" xfId="0" applyFont="1" applyFill="1" applyBorder="1" applyAlignment="1">
      <alignment vertical="center"/>
    </xf>
    <xf numFmtId="4" fontId="80" fillId="0" borderId="12" xfId="0" applyNumberFormat="1" applyFont="1" applyFill="1" applyBorder="1" applyAlignment="1">
      <alignment horizontal="center" vertical="center"/>
    </xf>
    <xf numFmtId="0" fontId="72" fillId="34" borderId="0" xfId="0" applyFont="1" applyFill="1" applyBorder="1" applyAlignment="1">
      <alignment vertical="center"/>
    </xf>
    <xf numFmtId="0" fontId="8" fillId="0" borderId="0" xfId="0" applyFont="1" applyFill="1" applyAlignment="1">
      <alignment horizontal="center" vertical="center" wrapText="1"/>
    </xf>
    <xf numFmtId="0" fontId="72" fillId="0" borderId="0" xfId="0" applyFont="1" applyFill="1" applyBorder="1" applyAlignment="1">
      <alignment vertical="center"/>
    </xf>
    <xf numFmtId="0" fontId="77" fillId="0" borderId="26"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18" fillId="0" borderId="12" xfId="0" applyFont="1" applyFill="1" applyBorder="1" applyAlignment="1">
      <alignment vertical="center" wrapText="1"/>
    </xf>
    <xf numFmtId="0" fontId="18"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9" fillId="0" borderId="0" xfId="0" applyFont="1" applyFill="1" applyAlignment="1">
      <alignment/>
    </xf>
    <xf numFmtId="4" fontId="2" fillId="0" borderId="23" xfId="0" applyNumberFormat="1" applyFont="1" applyFill="1" applyBorder="1" applyAlignment="1">
      <alignment horizontal="center" vertical="center" wrapText="1"/>
    </xf>
    <xf numFmtId="0" fontId="45" fillId="0" borderId="0" xfId="0" applyFont="1" applyFill="1" applyAlignment="1">
      <alignment/>
    </xf>
    <xf numFmtId="4" fontId="2" fillId="0" borderId="23" xfId="0" applyNumberFormat="1" applyFont="1" applyFill="1" applyBorder="1" applyAlignment="1">
      <alignment horizontal="center" vertical="center" wrapText="1"/>
    </xf>
    <xf numFmtId="0" fontId="43" fillId="0" borderId="0" xfId="0" applyFont="1" applyFill="1" applyAlignment="1">
      <alignment/>
    </xf>
    <xf numFmtId="0" fontId="2" fillId="0" borderId="12" xfId="0" applyFont="1" applyFill="1" applyBorder="1" applyAlignment="1">
      <alignment horizontal="center" vertical="center" wrapText="1"/>
    </xf>
    <xf numFmtId="0" fontId="15" fillId="0" borderId="12" xfId="0" applyFont="1" applyFill="1" applyBorder="1" applyAlignment="1">
      <alignment vertical="center" wrapText="1"/>
    </xf>
    <xf numFmtId="0" fontId="12" fillId="0" borderId="12" xfId="0" applyFont="1" applyFill="1" applyBorder="1" applyAlignment="1">
      <alignment vertical="center" wrapText="1"/>
    </xf>
    <xf numFmtId="0" fontId="44" fillId="0" borderId="0" xfId="0" applyFont="1" applyFill="1" applyAlignment="1">
      <alignment/>
    </xf>
    <xf numFmtId="0" fontId="12" fillId="34" borderId="12" xfId="0" applyFont="1" applyFill="1" applyBorder="1" applyAlignment="1">
      <alignment vertical="center"/>
    </xf>
    <xf numFmtId="0" fontId="2" fillId="0" borderId="12" xfId="0" applyFont="1" applyFill="1" applyBorder="1" applyAlignment="1">
      <alignment vertical="center" wrapText="1"/>
    </xf>
    <xf numFmtId="0" fontId="3" fillId="0" borderId="12" xfId="0" applyFont="1" applyFill="1" applyBorder="1" applyAlignment="1">
      <alignment vertical="center" wrapText="1"/>
    </xf>
    <xf numFmtId="0" fontId="15" fillId="0" borderId="12" xfId="0" applyFont="1" applyFill="1" applyBorder="1" applyAlignment="1">
      <alignment horizontal="center" vertical="center" wrapText="1"/>
    </xf>
    <xf numFmtId="4" fontId="4" fillId="0" borderId="12" xfId="57" applyNumberFormat="1" applyFont="1" applyFill="1" applyBorder="1" applyAlignment="1">
      <alignment horizontal="center"/>
      <protection/>
    </xf>
    <xf numFmtId="0" fontId="5" fillId="0" borderId="0" xfId="0" applyFont="1" applyFill="1" applyAlignment="1">
      <alignment horizontal="left" vertical="top" wrapText="1"/>
    </xf>
    <xf numFmtId="0" fontId="3" fillId="34" borderId="28" xfId="0" applyFont="1" applyFill="1" applyBorder="1" applyAlignment="1">
      <alignment horizontal="center" vertical="center" wrapText="1"/>
    </xf>
    <xf numFmtId="0" fontId="3" fillId="34" borderId="29" xfId="0" applyFont="1" applyFill="1" applyBorder="1" applyAlignment="1">
      <alignment horizontal="center" vertical="center" wrapText="1"/>
    </xf>
    <xf numFmtId="0" fontId="3" fillId="34" borderId="30" xfId="0" applyFont="1" applyFill="1" applyBorder="1" applyAlignment="1">
      <alignment horizontal="center" vertical="center" wrapText="1"/>
    </xf>
    <xf numFmtId="0" fontId="12" fillId="34" borderId="23" xfId="0" applyFont="1" applyFill="1" applyBorder="1" applyAlignment="1">
      <alignment horizontal="center" vertical="center"/>
    </xf>
    <xf numFmtId="0" fontId="12" fillId="34" borderId="31" xfId="0" applyFont="1" applyFill="1" applyBorder="1" applyAlignment="1">
      <alignment horizontal="center" vertical="center"/>
    </xf>
    <xf numFmtId="0" fontId="12" fillId="34" borderId="14" xfId="0" applyFont="1" applyFill="1" applyBorder="1" applyAlignment="1">
      <alignment horizontal="center" vertical="center"/>
    </xf>
    <xf numFmtId="0" fontId="72" fillId="34" borderId="32" xfId="0" applyFont="1" applyFill="1" applyBorder="1" applyAlignment="1">
      <alignment horizontal="center" vertical="center"/>
    </xf>
    <xf numFmtId="0" fontId="72" fillId="34" borderId="33" xfId="0" applyFont="1" applyFill="1" applyBorder="1" applyAlignment="1">
      <alignment horizontal="center" vertical="center"/>
    </xf>
    <xf numFmtId="0" fontId="72" fillId="34" borderId="34" xfId="0" applyFont="1" applyFill="1" applyBorder="1" applyAlignment="1">
      <alignment horizontal="center" vertical="center"/>
    </xf>
    <xf numFmtId="0" fontId="72" fillId="34" borderId="35" xfId="0" applyFont="1" applyFill="1" applyBorder="1" applyAlignment="1">
      <alignment horizontal="center" vertical="center"/>
    </xf>
    <xf numFmtId="0" fontId="8" fillId="0" borderId="0" xfId="0" applyFont="1" applyBorder="1" applyAlignment="1">
      <alignment horizontal="right" vertical="center" wrapText="1"/>
    </xf>
    <xf numFmtId="0" fontId="8" fillId="0" borderId="0" xfId="0" applyFont="1" applyBorder="1" applyAlignment="1">
      <alignment horizontal="right" vertical="center"/>
    </xf>
    <xf numFmtId="0" fontId="3" fillId="34" borderId="36" xfId="0" applyFont="1" applyFill="1" applyBorder="1" applyAlignment="1">
      <alignment horizontal="center" vertical="center" wrapText="1"/>
    </xf>
    <xf numFmtId="0" fontId="3" fillId="34" borderId="37" xfId="0" applyFont="1" applyFill="1" applyBorder="1" applyAlignment="1">
      <alignment horizontal="center" vertical="center" wrapText="1"/>
    </xf>
    <xf numFmtId="0" fontId="3" fillId="34" borderId="38" xfId="0" applyFont="1" applyFill="1" applyBorder="1" applyAlignment="1">
      <alignment horizontal="center" vertical="center" wrapText="1"/>
    </xf>
    <xf numFmtId="0" fontId="3" fillId="34" borderId="39"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6" fillId="38" borderId="23" xfId="0" applyFont="1" applyFill="1" applyBorder="1" applyAlignment="1">
      <alignment horizontal="center" vertical="center"/>
    </xf>
    <xf numFmtId="0" fontId="6" fillId="38" borderId="31" xfId="0" applyFont="1" applyFill="1" applyBorder="1" applyAlignment="1">
      <alignment horizontal="center" vertical="center"/>
    </xf>
    <xf numFmtId="0" fontId="6" fillId="38" borderId="14" xfId="0" applyFont="1" applyFill="1" applyBorder="1" applyAlignment="1">
      <alignment horizontal="center" vertical="center"/>
    </xf>
    <xf numFmtId="0" fontId="6" fillId="36" borderId="40" xfId="0" applyFont="1" applyFill="1" applyBorder="1" applyAlignment="1">
      <alignment horizontal="center" vertical="center"/>
    </xf>
    <xf numFmtId="0" fontId="6" fillId="36" borderId="16" xfId="0" applyFont="1" applyFill="1" applyBorder="1" applyAlignment="1">
      <alignment horizontal="center" vertical="center"/>
    </xf>
    <xf numFmtId="0" fontId="6" fillId="36" borderId="12" xfId="0" applyFont="1" applyFill="1" applyBorder="1" applyAlignment="1">
      <alignment horizontal="center" vertical="center" wrapText="1"/>
    </xf>
    <xf numFmtId="0" fontId="80" fillId="0" borderId="40" xfId="0" applyFont="1" applyFill="1" applyBorder="1" applyAlignment="1">
      <alignment horizontal="center" vertical="center" wrapText="1"/>
    </xf>
    <xf numFmtId="0" fontId="80" fillId="0" borderId="16" xfId="0" applyFont="1" applyFill="1" applyBorder="1" applyAlignment="1">
      <alignment horizontal="center" vertical="center" wrapText="1"/>
    </xf>
    <xf numFmtId="0" fontId="80" fillId="0" borderId="41" xfId="0" applyFont="1" applyFill="1" applyBorder="1" applyAlignment="1">
      <alignment horizontal="center" vertical="center" wrapText="1"/>
    </xf>
    <xf numFmtId="0" fontId="80" fillId="0" borderId="42" xfId="0" applyFont="1" applyFill="1" applyBorder="1" applyAlignment="1">
      <alignment horizontal="center" vertical="center" wrapText="1"/>
    </xf>
    <xf numFmtId="0" fontId="79" fillId="0" borderId="0" xfId="0" applyFont="1" applyFill="1" applyBorder="1" applyAlignment="1">
      <alignment horizontal="right" vertical="center" wrapText="1"/>
    </xf>
    <xf numFmtId="0" fontId="81" fillId="0" borderId="0" xfId="0" applyFont="1" applyAlignment="1">
      <alignment horizontal="right" vertical="center"/>
    </xf>
    <xf numFmtId="0" fontId="2" fillId="34" borderId="12" xfId="0" applyFont="1" applyFill="1" applyBorder="1" applyAlignment="1">
      <alignment horizontal="center" vertical="center" wrapText="1"/>
    </xf>
    <xf numFmtId="0" fontId="3" fillId="0" borderId="0" xfId="0" applyFont="1" applyFill="1" applyBorder="1" applyAlignment="1">
      <alignment horizontal="right" vertical="center" wrapText="1"/>
    </xf>
    <xf numFmtId="0" fontId="82" fillId="0" borderId="0" xfId="0" applyFont="1" applyAlignment="1">
      <alignment horizontal="left" vertical="center" wrapText="1"/>
    </xf>
    <xf numFmtId="0" fontId="82" fillId="0" borderId="0" xfId="0" applyFont="1" applyAlignment="1">
      <alignment horizontal="left" vertical="center"/>
    </xf>
    <xf numFmtId="0" fontId="10" fillId="34" borderId="12" xfId="0" applyFont="1" applyFill="1" applyBorder="1" applyAlignment="1">
      <alignment horizontal="center" vertical="center"/>
    </xf>
    <xf numFmtId="0" fontId="0" fillId="34" borderId="12" xfId="0" applyFill="1" applyBorder="1" applyAlignment="1">
      <alignment horizontal="center"/>
    </xf>
    <xf numFmtId="0" fontId="2" fillId="34" borderId="43" xfId="0" applyFont="1" applyFill="1" applyBorder="1" applyAlignment="1">
      <alignment horizontal="center" vertical="center" wrapText="1"/>
    </xf>
    <xf numFmtId="0" fontId="2" fillId="34" borderId="44"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5" fillId="0" borderId="0" xfId="0" applyFont="1" applyFill="1" applyAlignment="1">
      <alignment horizontal="left" vertical="top"/>
    </xf>
    <xf numFmtId="0" fontId="81" fillId="0" borderId="0" xfId="0" applyFont="1" applyAlignment="1">
      <alignment/>
    </xf>
    <xf numFmtId="0" fontId="5" fillId="0" borderId="0" xfId="0" applyFont="1" applyAlignment="1">
      <alignment/>
    </xf>
    <xf numFmtId="0" fontId="8" fillId="0" borderId="0" xfId="0" applyFont="1" applyFill="1" applyAlignment="1">
      <alignment horizontal="right" vertical="center" wrapText="1"/>
    </xf>
    <xf numFmtId="0" fontId="3" fillId="34" borderId="12" xfId="0" applyFont="1" applyFill="1" applyBorder="1" applyAlignment="1">
      <alignment horizontal="center" vertical="center" wrapText="1"/>
    </xf>
    <xf numFmtId="0" fontId="83" fillId="0" borderId="45" xfId="0" applyFont="1" applyBorder="1" applyAlignment="1">
      <alignment horizontal="center" vertical="center"/>
    </xf>
    <xf numFmtId="0" fontId="84" fillId="0" borderId="0" xfId="0" applyFont="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cu.gov.lv\department\JNPAD\PAN\SAM\VM\9.3.2\9.3.2._4_karta\9.3.2._4karta_1apak_1_2019\Atlases_nolikums_9.3.2._4karta_1apaksk\Atlases%20nolikums_nos&#363;tits_VI_AI_18.01.2019\9.3.2._6_pielikums_1_pielikums_Metodik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opsavilkums"/>
      <sheetName val="Pamata infrastruktūra"/>
      <sheetName val="Pamata infrastruktūra2"/>
      <sheetName val="Saistītā infrastruktūra1"/>
      <sheetName val="Saistītā infrastruktūra2"/>
      <sheetName val="Atbalsta darbības"/>
      <sheetName val="4. pielikums"/>
      <sheetName val="4. pielikums (2)"/>
      <sheetName val="Projekta 2.pielikums (3)"/>
      <sheetName val="Projekta 2.pielikums"/>
      <sheetName val="Projekta 2.pielikums (2)"/>
      <sheetName val="Pārbaude"/>
    </sheetNames>
    <sheetDataSet>
      <sheetData sheetId="6">
        <row r="4">
          <cell r="A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Y15"/>
  <sheetViews>
    <sheetView showGridLines="0" view="pageBreakPreview" zoomScale="110" zoomScaleSheetLayoutView="110" workbookViewId="0" topLeftCell="A1">
      <selection activeCell="Z15" sqref="Z15"/>
    </sheetView>
  </sheetViews>
  <sheetFormatPr defaultColWidth="9.140625" defaultRowHeight="15"/>
  <cols>
    <col min="1" max="1" width="23.28125" style="57" customWidth="1"/>
    <col min="2" max="13" width="4.57421875" style="57" customWidth="1"/>
    <col min="14" max="16" width="4.421875" style="57" customWidth="1"/>
    <col min="17" max="17" width="4.28125" style="57" customWidth="1"/>
    <col min="18" max="19" width="4.57421875" style="57" customWidth="1"/>
    <col min="20" max="20" width="4.421875" style="57" customWidth="1"/>
    <col min="21" max="21" width="5.00390625" style="57" customWidth="1"/>
    <col min="22" max="24" width="9.140625" style="137" customWidth="1"/>
    <col min="25" max="16384" width="9.140625" style="57" customWidth="1"/>
  </cols>
  <sheetData>
    <row r="1" spans="1:21" ht="15.75" customHeight="1">
      <c r="A1" s="170" t="s">
        <v>80</v>
      </c>
      <c r="B1" s="170"/>
      <c r="C1" s="170"/>
      <c r="D1" s="170"/>
      <c r="E1" s="170"/>
      <c r="F1" s="170"/>
      <c r="G1" s="170"/>
      <c r="H1" s="170"/>
      <c r="I1" s="170"/>
      <c r="J1" s="170"/>
      <c r="K1" s="170"/>
      <c r="L1" s="170"/>
      <c r="M1" s="170"/>
      <c r="N1" s="170"/>
      <c r="O1" s="170"/>
      <c r="P1" s="170"/>
      <c r="Q1" s="170"/>
      <c r="R1" s="170"/>
      <c r="S1" s="170"/>
      <c r="T1" s="170"/>
      <c r="U1" s="170"/>
    </row>
    <row r="2" spans="1:21" ht="15" customHeight="1">
      <c r="A2" s="171" t="s">
        <v>81</v>
      </c>
      <c r="B2" s="171"/>
      <c r="C2" s="171"/>
      <c r="D2" s="171"/>
      <c r="E2" s="171"/>
      <c r="F2" s="171"/>
      <c r="G2" s="171"/>
      <c r="H2" s="171"/>
      <c r="I2" s="171"/>
      <c r="J2" s="171"/>
      <c r="K2" s="171"/>
      <c r="L2" s="171"/>
      <c r="M2" s="171"/>
      <c r="N2" s="171"/>
      <c r="O2" s="171"/>
      <c r="P2" s="171"/>
      <c r="Q2" s="171"/>
      <c r="R2" s="171"/>
      <c r="S2" s="171"/>
      <c r="T2" s="171"/>
      <c r="U2" s="171"/>
    </row>
    <row r="3" ht="9" customHeight="1"/>
    <row r="4" spans="1:21" ht="18.75">
      <c r="A4" s="163" t="s">
        <v>95</v>
      </c>
      <c r="B4" s="164"/>
      <c r="C4" s="164"/>
      <c r="D4" s="164"/>
      <c r="E4" s="164"/>
      <c r="F4" s="164"/>
      <c r="G4" s="164"/>
      <c r="H4" s="164"/>
      <c r="I4" s="164"/>
      <c r="J4" s="164"/>
      <c r="K4" s="164"/>
      <c r="L4" s="164"/>
      <c r="M4" s="164"/>
      <c r="N4" s="164"/>
      <c r="O4" s="164"/>
      <c r="P4" s="164"/>
      <c r="Q4" s="164"/>
      <c r="R4" s="164"/>
      <c r="S4" s="164"/>
      <c r="T4" s="164"/>
      <c r="U4" s="165"/>
    </row>
    <row r="5" ht="13.5" customHeight="1" thickBot="1"/>
    <row r="6" spans="1:25" ht="15" customHeight="1">
      <c r="A6" s="175" t="s">
        <v>90</v>
      </c>
      <c r="B6" s="166"/>
      <c r="C6" s="166"/>
      <c r="D6" s="166"/>
      <c r="E6" s="166"/>
      <c r="F6" s="166"/>
      <c r="G6" s="166"/>
      <c r="H6" s="166"/>
      <c r="I6" s="166"/>
      <c r="J6" s="166"/>
      <c r="K6" s="166"/>
      <c r="L6" s="166"/>
      <c r="M6" s="166"/>
      <c r="N6" s="166"/>
      <c r="O6" s="166"/>
      <c r="P6" s="166"/>
      <c r="Q6" s="166"/>
      <c r="R6" s="166"/>
      <c r="S6" s="166"/>
      <c r="T6" s="166"/>
      <c r="U6" s="167"/>
      <c r="V6" s="138"/>
      <c r="W6" s="138"/>
      <c r="X6" s="138"/>
      <c r="Y6" s="136"/>
    </row>
    <row r="7" spans="1:25" ht="15" customHeight="1" thickBot="1">
      <c r="A7" s="176"/>
      <c r="B7" s="168"/>
      <c r="C7" s="168"/>
      <c r="D7" s="168"/>
      <c r="E7" s="168"/>
      <c r="F7" s="168"/>
      <c r="G7" s="168"/>
      <c r="H7" s="168"/>
      <c r="I7" s="168"/>
      <c r="J7" s="168"/>
      <c r="K7" s="168"/>
      <c r="L7" s="168"/>
      <c r="M7" s="168"/>
      <c r="N7" s="168"/>
      <c r="O7" s="168"/>
      <c r="P7" s="168"/>
      <c r="Q7" s="168"/>
      <c r="R7" s="168"/>
      <c r="S7" s="168"/>
      <c r="T7" s="168"/>
      <c r="U7" s="169"/>
      <c r="V7" s="138"/>
      <c r="W7" s="138"/>
      <c r="X7" s="138"/>
      <c r="Y7" s="136"/>
    </row>
    <row r="8" spans="1:21" ht="36.75" customHeight="1">
      <c r="A8" s="176"/>
      <c r="B8" s="172" t="s">
        <v>86</v>
      </c>
      <c r="C8" s="173"/>
      <c r="D8" s="173"/>
      <c r="E8" s="174"/>
      <c r="F8" s="172" t="s">
        <v>91</v>
      </c>
      <c r="G8" s="173"/>
      <c r="H8" s="173"/>
      <c r="I8" s="174"/>
      <c r="J8" s="172" t="s">
        <v>92</v>
      </c>
      <c r="K8" s="173"/>
      <c r="L8" s="173"/>
      <c r="M8" s="174"/>
      <c r="N8" s="172" t="s">
        <v>93</v>
      </c>
      <c r="O8" s="173"/>
      <c r="P8" s="173"/>
      <c r="Q8" s="174"/>
      <c r="R8" s="160" t="s">
        <v>96</v>
      </c>
      <c r="S8" s="161"/>
      <c r="T8" s="161"/>
      <c r="U8" s="162"/>
    </row>
    <row r="9" spans="1:22" ht="15.75">
      <c r="A9" s="176"/>
      <c r="B9" s="58" t="s">
        <v>28</v>
      </c>
      <c r="C9" s="42" t="s">
        <v>29</v>
      </c>
      <c r="D9" s="42" t="s">
        <v>31</v>
      </c>
      <c r="E9" s="59" t="s">
        <v>32</v>
      </c>
      <c r="F9" s="58" t="s">
        <v>28</v>
      </c>
      <c r="G9" s="42" t="s">
        <v>29</v>
      </c>
      <c r="H9" s="42" t="s">
        <v>31</v>
      </c>
      <c r="I9" s="59" t="s">
        <v>32</v>
      </c>
      <c r="J9" s="58" t="s">
        <v>28</v>
      </c>
      <c r="K9" s="42" t="s">
        <v>29</v>
      </c>
      <c r="L9" s="42" t="s">
        <v>31</v>
      </c>
      <c r="M9" s="59" t="s">
        <v>32</v>
      </c>
      <c r="N9" s="58" t="s">
        <v>28</v>
      </c>
      <c r="O9" s="42" t="s">
        <v>29</v>
      </c>
      <c r="P9" s="42" t="s">
        <v>31</v>
      </c>
      <c r="Q9" s="59" t="s">
        <v>32</v>
      </c>
      <c r="R9" s="58" t="s">
        <v>28</v>
      </c>
      <c r="S9" s="81" t="s">
        <v>29</v>
      </c>
      <c r="T9" s="42" t="s">
        <v>31</v>
      </c>
      <c r="U9" s="59" t="s">
        <v>32</v>
      </c>
      <c r="V9" s="28"/>
    </row>
    <row r="10" spans="1:22" ht="15.75">
      <c r="A10" s="139"/>
      <c r="B10" s="60"/>
      <c r="C10" s="43"/>
      <c r="D10" s="43"/>
      <c r="E10" s="61"/>
      <c r="F10" s="60"/>
      <c r="G10" s="43"/>
      <c r="H10" s="43"/>
      <c r="I10" s="61"/>
      <c r="J10" s="60"/>
      <c r="K10" s="43"/>
      <c r="L10" s="43"/>
      <c r="M10" s="61"/>
      <c r="N10" s="60"/>
      <c r="O10" s="43"/>
      <c r="P10" s="43"/>
      <c r="Q10" s="61"/>
      <c r="R10" s="60"/>
      <c r="S10" s="82"/>
      <c r="T10" s="43"/>
      <c r="U10" s="61"/>
      <c r="V10" s="55"/>
    </row>
    <row r="11" spans="1:21" ht="15.75">
      <c r="A11" s="139"/>
      <c r="B11" s="60"/>
      <c r="C11" s="43"/>
      <c r="D11" s="43"/>
      <c r="E11" s="61"/>
      <c r="F11" s="60"/>
      <c r="G11" s="43"/>
      <c r="H11" s="43"/>
      <c r="I11" s="61"/>
      <c r="J11" s="60"/>
      <c r="K11" s="43"/>
      <c r="L11" s="43"/>
      <c r="M11" s="61"/>
      <c r="N11" s="60"/>
      <c r="O11" s="43"/>
      <c r="P11" s="43"/>
      <c r="Q11" s="61"/>
      <c r="R11" s="60"/>
      <c r="S11" s="82"/>
      <c r="T11" s="42"/>
      <c r="U11" s="59"/>
    </row>
    <row r="12" spans="1:21" ht="15.75">
      <c r="A12" s="140"/>
      <c r="B12" s="58"/>
      <c r="C12" s="42"/>
      <c r="D12" s="42"/>
      <c r="E12" s="59"/>
      <c r="F12" s="58"/>
      <c r="G12" s="42"/>
      <c r="H12" s="42"/>
      <c r="I12" s="59"/>
      <c r="J12" s="58"/>
      <c r="K12" s="42"/>
      <c r="L12" s="42"/>
      <c r="M12" s="59"/>
      <c r="N12" s="58"/>
      <c r="O12" s="42"/>
      <c r="P12" s="42"/>
      <c r="Q12" s="59"/>
      <c r="R12" s="58"/>
      <c r="S12" s="81"/>
      <c r="T12" s="42"/>
      <c r="U12" s="59"/>
    </row>
    <row r="13" spans="1:21" ht="16.5" thickBot="1">
      <c r="A13" s="141"/>
      <c r="B13" s="62"/>
      <c r="C13" s="63"/>
      <c r="D13" s="63"/>
      <c r="E13" s="64"/>
      <c r="F13" s="62"/>
      <c r="G13" s="63"/>
      <c r="H13" s="63"/>
      <c r="I13" s="64"/>
      <c r="J13" s="62"/>
      <c r="K13" s="63"/>
      <c r="L13" s="63"/>
      <c r="M13" s="64"/>
      <c r="N13" s="62"/>
      <c r="O13" s="63"/>
      <c r="P13" s="63"/>
      <c r="Q13" s="64"/>
      <c r="R13" s="62"/>
      <c r="S13" s="83"/>
      <c r="T13" s="63"/>
      <c r="U13" s="64"/>
    </row>
    <row r="14" spans="1:15" ht="15">
      <c r="A14" s="11"/>
      <c r="B14" s="11"/>
      <c r="C14" s="11"/>
      <c r="D14" s="11"/>
      <c r="E14" s="11"/>
      <c r="F14" s="11"/>
      <c r="G14" s="11"/>
      <c r="H14" s="11"/>
      <c r="I14" s="11"/>
      <c r="J14" s="11"/>
      <c r="K14" s="11"/>
      <c r="L14" s="11"/>
      <c r="M14" s="11"/>
      <c r="N14" s="11"/>
      <c r="O14" s="11"/>
    </row>
    <row r="15" spans="1:15" ht="68.25" customHeight="1">
      <c r="A15" s="159" t="s">
        <v>159</v>
      </c>
      <c r="B15" s="159"/>
      <c r="C15" s="159"/>
      <c r="D15" s="159"/>
      <c r="E15" s="159"/>
      <c r="F15" s="159"/>
      <c r="G15" s="159"/>
      <c r="H15" s="159"/>
      <c r="I15" s="159"/>
      <c r="J15" s="159"/>
      <c r="K15" s="159"/>
      <c r="L15" s="159"/>
      <c r="M15" s="159"/>
      <c r="N15" s="159"/>
      <c r="O15" s="159"/>
    </row>
  </sheetData>
  <sheetProtection/>
  <mergeCells count="11">
    <mergeCell ref="F8:I8"/>
    <mergeCell ref="A15:O15"/>
    <mergeCell ref="R8:U8"/>
    <mergeCell ref="A4:U4"/>
    <mergeCell ref="B6:U7"/>
    <mergeCell ref="A1:U1"/>
    <mergeCell ref="A2:U2"/>
    <mergeCell ref="J8:M8"/>
    <mergeCell ref="A6:A9"/>
    <mergeCell ref="B8:E8"/>
    <mergeCell ref="N8:Q8"/>
  </mergeCells>
  <printOptions/>
  <pageMargins left="0.5905511811023623" right="0.5905511811023623" top="1.141732283464567" bottom="0.5905511811023623" header="0.31496062992125984" footer="0.31496062992125984"/>
  <pageSetup fitToHeight="11111" fitToWidth="1"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L20"/>
  <sheetViews>
    <sheetView view="pageBreakPreview" zoomScaleSheetLayoutView="100" workbookViewId="0" topLeftCell="A1">
      <selection activeCell="O10" sqref="O10"/>
    </sheetView>
  </sheetViews>
  <sheetFormatPr defaultColWidth="9.140625" defaultRowHeight="15"/>
  <cols>
    <col min="1" max="1" width="34.7109375" style="109" customWidth="1"/>
    <col min="2" max="6" width="13.7109375" style="109" customWidth="1"/>
    <col min="7" max="7" width="12.28125" style="109" customWidth="1"/>
    <col min="8" max="8" width="16.8515625" style="109" customWidth="1"/>
    <col min="9" max="9" width="9.140625" style="109" customWidth="1"/>
    <col min="10" max="10" width="17.8515625" style="109" customWidth="1"/>
    <col min="11" max="16384" width="9.140625" style="109" customWidth="1"/>
  </cols>
  <sheetData>
    <row r="1" spans="1:8" ht="30.75" customHeight="1">
      <c r="A1" s="187" t="s">
        <v>43</v>
      </c>
      <c r="B1" s="188"/>
      <c r="C1" s="188"/>
      <c r="D1" s="188"/>
      <c r="E1" s="188"/>
      <c r="F1" s="188"/>
      <c r="G1" s="188"/>
      <c r="H1" s="188"/>
    </row>
    <row r="4" spans="1:9" ht="25.5">
      <c r="A4" s="177" t="s">
        <v>67</v>
      </c>
      <c r="B4" s="178"/>
      <c r="C4" s="178"/>
      <c r="D4" s="178"/>
      <c r="E4" s="178"/>
      <c r="F4" s="178"/>
      <c r="G4" s="178"/>
      <c r="H4" s="179"/>
      <c r="I4" s="110" t="s">
        <v>117</v>
      </c>
    </row>
    <row r="5" spans="1:8" ht="12.75">
      <c r="A5" s="111"/>
      <c r="B5" s="112"/>
      <c r="C5" s="112"/>
      <c r="D5" s="112"/>
      <c r="E5" s="112"/>
      <c r="F5" s="112"/>
      <c r="G5" s="113"/>
      <c r="H5" s="113"/>
    </row>
    <row r="6" spans="1:10" s="116" customFormat="1" ht="25.5">
      <c r="A6" s="180" t="s">
        <v>45</v>
      </c>
      <c r="B6" s="114" t="s">
        <v>86</v>
      </c>
      <c r="C6" s="114" t="s">
        <v>91</v>
      </c>
      <c r="D6" s="114" t="s">
        <v>92</v>
      </c>
      <c r="E6" s="114" t="s">
        <v>93</v>
      </c>
      <c r="F6" s="114" t="s">
        <v>96</v>
      </c>
      <c r="G6" s="182" t="s">
        <v>82</v>
      </c>
      <c r="H6" s="182" t="s">
        <v>39</v>
      </c>
      <c r="I6" s="115" t="s">
        <v>117</v>
      </c>
      <c r="J6" s="183" t="s">
        <v>118</v>
      </c>
    </row>
    <row r="7" spans="1:10" s="116" customFormat="1" ht="38.25">
      <c r="A7" s="181"/>
      <c r="B7" s="117" t="s">
        <v>119</v>
      </c>
      <c r="C7" s="117" t="s">
        <v>119</v>
      </c>
      <c r="D7" s="117" t="s">
        <v>119</v>
      </c>
      <c r="E7" s="117" t="s">
        <v>119</v>
      </c>
      <c r="F7" s="117" t="s">
        <v>119</v>
      </c>
      <c r="G7" s="117" t="s">
        <v>119</v>
      </c>
      <c r="H7" s="117" t="s">
        <v>120</v>
      </c>
      <c r="I7" s="115" t="s">
        <v>117</v>
      </c>
      <c r="J7" s="184"/>
    </row>
    <row r="8" spans="1:10" ht="25.5">
      <c r="A8" s="118" t="s">
        <v>121</v>
      </c>
      <c r="B8" s="119">
        <v>0</v>
      </c>
      <c r="C8" s="119">
        <v>0</v>
      </c>
      <c r="D8" s="119">
        <v>0</v>
      </c>
      <c r="E8" s="119">
        <v>0</v>
      </c>
      <c r="F8" s="119">
        <v>0</v>
      </c>
      <c r="G8" s="120">
        <f aca="true" t="shared" si="0" ref="G8:G17">SUM(B8:F8)</f>
        <v>0</v>
      </c>
      <c r="H8" s="121">
        <f>IF($G$13&gt;0,G8/$G$13,0)</f>
        <v>0</v>
      </c>
      <c r="I8" s="115" t="s">
        <v>117</v>
      </c>
      <c r="J8" s="122"/>
    </row>
    <row r="9" spans="1:10" ht="25.5">
      <c r="A9" s="118" t="s">
        <v>40</v>
      </c>
      <c r="B9" s="119">
        <v>0</v>
      </c>
      <c r="C9" s="119">
        <v>0</v>
      </c>
      <c r="D9" s="119">
        <v>0</v>
      </c>
      <c r="E9" s="119">
        <v>0</v>
      </c>
      <c r="F9" s="119">
        <v>0</v>
      </c>
      <c r="G9" s="120">
        <f t="shared" si="0"/>
        <v>0</v>
      </c>
      <c r="H9" s="121">
        <f aca="true" t="shared" si="1" ref="H9:H17">IF($G$13&gt;0,G9/$G$13,0)</f>
        <v>0</v>
      </c>
      <c r="I9" s="115" t="s">
        <v>117</v>
      </c>
      <c r="J9" s="122"/>
    </row>
    <row r="10" spans="1:10" ht="25.5">
      <c r="A10" s="118" t="s">
        <v>122</v>
      </c>
      <c r="B10" s="119">
        <v>0</v>
      </c>
      <c r="C10" s="119">
        <v>0</v>
      </c>
      <c r="D10" s="119">
        <v>0</v>
      </c>
      <c r="E10" s="119">
        <v>0</v>
      </c>
      <c r="F10" s="119">
        <v>0</v>
      </c>
      <c r="G10" s="120">
        <f t="shared" si="0"/>
        <v>0</v>
      </c>
      <c r="H10" s="121">
        <f t="shared" si="1"/>
        <v>0</v>
      </c>
      <c r="I10" s="115" t="s">
        <v>117</v>
      </c>
      <c r="J10" s="122"/>
    </row>
    <row r="11" spans="1:10" ht="25.5">
      <c r="A11" s="123" t="s">
        <v>123</v>
      </c>
      <c r="B11" s="124">
        <f>SUM(B8:B10)</f>
        <v>0</v>
      </c>
      <c r="C11" s="124">
        <f>SUM(C8:C10)</f>
        <v>0</v>
      </c>
      <c r="D11" s="124">
        <f>SUM(D8:D10)</f>
        <v>0</v>
      </c>
      <c r="E11" s="124">
        <f>SUM(E8:E10)</f>
        <v>0</v>
      </c>
      <c r="F11" s="124">
        <f>SUM(F8:F10)</f>
        <v>0</v>
      </c>
      <c r="G11" s="124">
        <f t="shared" si="0"/>
        <v>0</v>
      </c>
      <c r="H11" s="125">
        <f t="shared" si="1"/>
        <v>0</v>
      </c>
      <c r="I11" s="115" t="s">
        <v>117</v>
      </c>
      <c r="J11" s="122">
        <f>SUM(J8:J10)</f>
        <v>0</v>
      </c>
    </row>
    <row r="12" spans="1:10" ht="25.5">
      <c r="A12" s="126" t="s">
        <v>124</v>
      </c>
      <c r="B12" s="119">
        <v>0</v>
      </c>
      <c r="C12" s="119">
        <v>0</v>
      </c>
      <c r="D12" s="119">
        <v>0</v>
      </c>
      <c r="E12" s="119">
        <v>0</v>
      </c>
      <c r="F12" s="119">
        <v>0</v>
      </c>
      <c r="G12" s="120">
        <f t="shared" si="0"/>
        <v>0</v>
      </c>
      <c r="H12" s="121">
        <f t="shared" si="1"/>
        <v>0</v>
      </c>
      <c r="I12" s="115" t="s">
        <v>117</v>
      </c>
      <c r="J12" s="122"/>
    </row>
    <row r="13" spans="1:10" ht="25.5">
      <c r="A13" s="127" t="s">
        <v>41</v>
      </c>
      <c r="B13" s="128">
        <f>SUM(B11:B12)</f>
        <v>0</v>
      </c>
      <c r="C13" s="128">
        <f>SUM(C11:C12)</f>
        <v>0</v>
      </c>
      <c r="D13" s="128">
        <f>SUM(D11:D12)</f>
        <v>0</v>
      </c>
      <c r="E13" s="128">
        <f>SUM(E11:E12)</f>
        <v>0</v>
      </c>
      <c r="F13" s="128">
        <f>SUM(F11:F12)</f>
        <v>0</v>
      </c>
      <c r="G13" s="128">
        <f t="shared" si="0"/>
        <v>0</v>
      </c>
      <c r="H13" s="129">
        <f t="shared" si="1"/>
        <v>0</v>
      </c>
      <c r="I13" s="115" t="s">
        <v>117</v>
      </c>
      <c r="J13" s="122">
        <f>J11+J12</f>
        <v>0</v>
      </c>
    </row>
    <row r="14" spans="1:10" ht="25.5">
      <c r="A14" s="126" t="s">
        <v>125</v>
      </c>
      <c r="B14" s="119">
        <v>0</v>
      </c>
      <c r="C14" s="119">
        <v>0</v>
      </c>
      <c r="D14" s="119">
        <v>0</v>
      </c>
      <c r="E14" s="119">
        <v>0</v>
      </c>
      <c r="F14" s="119">
        <v>0</v>
      </c>
      <c r="G14" s="120">
        <f t="shared" si="0"/>
        <v>0</v>
      </c>
      <c r="H14" s="121">
        <f t="shared" si="1"/>
        <v>0</v>
      </c>
      <c r="I14" s="115" t="s">
        <v>117</v>
      </c>
      <c r="J14" s="122"/>
    </row>
    <row r="15" spans="1:10" ht="25.5">
      <c r="A15" s="126" t="s">
        <v>126</v>
      </c>
      <c r="B15" s="119">
        <v>0</v>
      </c>
      <c r="C15" s="119">
        <v>0</v>
      </c>
      <c r="D15" s="119">
        <v>0</v>
      </c>
      <c r="E15" s="119">
        <v>0</v>
      </c>
      <c r="F15" s="119">
        <v>0</v>
      </c>
      <c r="G15" s="120">
        <f t="shared" si="0"/>
        <v>0</v>
      </c>
      <c r="H15" s="121">
        <f t="shared" si="1"/>
        <v>0</v>
      </c>
      <c r="I15" s="115" t="s">
        <v>117</v>
      </c>
      <c r="J15" s="122"/>
    </row>
    <row r="16" spans="1:10" ht="25.5">
      <c r="A16" s="127" t="s">
        <v>127</v>
      </c>
      <c r="B16" s="128">
        <f>SUM(B14:B15)</f>
        <v>0</v>
      </c>
      <c r="C16" s="128">
        <f>SUM(C14:C15)</f>
        <v>0</v>
      </c>
      <c r="D16" s="128">
        <f>SUM(D14:D15)</f>
        <v>0</v>
      </c>
      <c r="E16" s="128">
        <f>SUM(E14:E15)</f>
        <v>0</v>
      </c>
      <c r="F16" s="128">
        <f>SUM(F14:F15)</f>
        <v>0</v>
      </c>
      <c r="G16" s="128">
        <f t="shared" si="0"/>
        <v>0</v>
      </c>
      <c r="H16" s="130">
        <f t="shared" si="1"/>
        <v>0</v>
      </c>
      <c r="I16" s="115" t="s">
        <v>117</v>
      </c>
      <c r="J16" s="122">
        <f>J14+J15</f>
        <v>0</v>
      </c>
    </row>
    <row r="17" spans="1:10" ht="25.5">
      <c r="A17" s="131" t="s">
        <v>42</v>
      </c>
      <c r="B17" s="132">
        <f>B13+B16</f>
        <v>0</v>
      </c>
      <c r="C17" s="132">
        <f>C13+C16</f>
        <v>0</v>
      </c>
      <c r="D17" s="132">
        <f>D13+D16</f>
        <v>0</v>
      </c>
      <c r="E17" s="132">
        <f>E13+E16</f>
        <v>0</v>
      </c>
      <c r="F17" s="132">
        <f>F13+F16</f>
        <v>0</v>
      </c>
      <c r="G17" s="132">
        <f t="shared" si="0"/>
        <v>0</v>
      </c>
      <c r="H17" s="133">
        <f t="shared" si="1"/>
        <v>0</v>
      </c>
      <c r="I17" s="115" t="s">
        <v>117</v>
      </c>
      <c r="J17" s="122">
        <f>J16+J13</f>
        <v>0</v>
      </c>
    </row>
    <row r="18" ht="25.5">
      <c r="I18" s="115" t="s">
        <v>117</v>
      </c>
    </row>
    <row r="19" spans="1:12" ht="25.5">
      <c r="A19" s="134" t="s">
        <v>128</v>
      </c>
      <c r="B19" s="122"/>
      <c r="C19" s="122"/>
      <c r="D19" s="122"/>
      <c r="E19" s="122"/>
      <c r="F19" s="122"/>
      <c r="G19" s="122">
        <f>SUM(B19:F19)</f>
        <v>0</v>
      </c>
      <c r="H19" s="185" t="s">
        <v>129</v>
      </c>
      <c r="I19" s="186"/>
      <c r="J19" s="135">
        <f>'[1]4. pielikums'!A4</f>
        <v>0</v>
      </c>
      <c r="L19" s="110" t="s">
        <v>117</v>
      </c>
    </row>
    <row r="20" ht="25.5">
      <c r="I20" s="115" t="s">
        <v>117</v>
      </c>
    </row>
  </sheetData>
  <sheetProtection/>
  <mergeCells count="6">
    <mergeCell ref="A4:H4"/>
    <mergeCell ref="A6:A7"/>
    <mergeCell ref="G6:H6"/>
    <mergeCell ref="J6:J7"/>
    <mergeCell ref="H19:I19"/>
    <mergeCell ref="A1:H1"/>
  </mergeCells>
  <printOptions/>
  <pageMargins left="0.7086614173228347" right="0.7086614173228347" top="0.7480314960629921" bottom="0.7480314960629921" header="0.31496062992125984" footer="0.31496062992125984"/>
  <pageSetup fitToHeight="11" fitToWidth="1" horizontalDpi="600" verticalDpi="600" orientation="landscape" scale="92" r:id="rId1"/>
</worksheet>
</file>

<file path=xl/worksheets/sheet3.xml><?xml version="1.0" encoding="utf-8"?>
<worksheet xmlns="http://schemas.openxmlformats.org/spreadsheetml/2006/main" xmlns:r="http://schemas.openxmlformats.org/officeDocument/2006/relationships">
  <sheetPr>
    <pageSetUpPr fitToPage="1"/>
  </sheetPr>
  <dimension ref="A1:J20"/>
  <sheetViews>
    <sheetView showGridLines="0" view="pageBreakPreview" zoomScaleSheetLayoutView="100" workbookViewId="0" topLeftCell="A1">
      <selection activeCell="A19" sqref="A19:J19"/>
    </sheetView>
  </sheetViews>
  <sheetFormatPr defaultColWidth="9.140625" defaultRowHeight="15"/>
  <cols>
    <col min="1" max="1" width="66.57421875" style="26" customWidth="1"/>
    <col min="2" max="8" width="12.00390625" style="27" customWidth="1"/>
    <col min="9" max="9" width="13.421875" style="27" customWidth="1"/>
    <col min="10" max="10" width="13.28125" style="27" customWidth="1"/>
    <col min="11" max="16384" width="9.140625" style="27" customWidth="1"/>
  </cols>
  <sheetData>
    <row r="1" spans="1:10" ht="32.25" customHeight="1">
      <c r="A1" s="34"/>
      <c r="B1" s="28"/>
      <c r="C1" s="28"/>
      <c r="D1" s="28"/>
      <c r="E1" s="28"/>
      <c r="F1" s="28"/>
      <c r="G1" s="28"/>
      <c r="H1" s="28"/>
      <c r="I1" s="190"/>
      <c r="J1" s="190"/>
    </row>
    <row r="2" spans="1:10" ht="16.5" customHeight="1">
      <c r="A2" s="34"/>
      <c r="B2" s="28"/>
      <c r="C2" s="28"/>
      <c r="D2" s="28"/>
      <c r="E2" s="28"/>
      <c r="F2" s="28"/>
      <c r="G2" s="28"/>
      <c r="H2" s="28"/>
      <c r="I2" s="80"/>
      <c r="J2" s="80"/>
    </row>
    <row r="3" spans="1:10" ht="15.75" customHeight="1">
      <c r="A3" s="163" t="s">
        <v>67</v>
      </c>
      <c r="B3" s="164"/>
      <c r="C3" s="164"/>
      <c r="D3" s="164"/>
      <c r="E3" s="164"/>
      <c r="F3" s="164"/>
      <c r="G3" s="164"/>
      <c r="H3" s="164"/>
      <c r="I3" s="164"/>
      <c r="J3" s="165"/>
    </row>
    <row r="4" spans="1:10" ht="18.75">
      <c r="A4" s="29"/>
      <c r="B4" s="28"/>
      <c r="C4" s="28"/>
      <c r="D4" s="41"/>
      <c r="E4" s="28"/>
      <c r="F4" s="28"/>
      <c r="G4" s="28"/>
      <c r="H4" s="28"/>
      <c r="I4" s="30"/>
      <c r="J4" s="30"/>
    </row>
    <row r="5" spans="1:10" ht="15" customHeight="1">
      <c r="A5" s="40" t="s">
        <v>45</v>
      </c>
      <c r="B5" s="38" t="s">
        <v>73</v>
      </c>
      <c r="C5" s="38" t="s">
        <v>74</v>
      </c>
      <c r="D5" s="38" t="s">
        <v>86</v>
      </c>
      <c r="E5" s="38" t="s">
        <v>91</v>
      </c>
      <c r="F5" s="38" t="s">
        <v>92</v>
      </c>
      <c r="G5" s="38" t="s">
        <v>93</v>
      </c>
      <c r="H5" s="38" t="s">
        <v>96</v>
      </c>
      <c r="I5" s="189" t="s">
        <v>82</v>
      </c>
      <c r="J5" s="189" t="s">
        <v>39</v>
      </c>
    </row>
    <row r="6" spans="1:10" ht="15.75" customHeight="1">
      <c r="A6" s="35"/>
      <c r="B6" s="76" t="s">
        <v>94</v>
      </c>
      <c r="C6" s="76" t="s">
        <v>94</v>
      </c>
      <c r="D6" s="77" t="s">
        <v>94</v>
      </c>
      <c r="E6" s="77" t="s">
        <v>94</v>
      </c>
      <c r="F6" s="77" t="s">
        <v>94</v>
      </c>
      <c r="G6" s="77" t="s">
        <v>94</v>
      </c>
      <c r="H6" s="77" t="s">
        <v>94</v>
      </c>
      <c r="I6" s="75" t="s">
        <v>94</v>
      </c>
      <c r="J6" s="33" t="s">
        <v>39</v>
      </c>
    </row>
    <row r="7" spans="1:10" ht="18.75" customHeight="1">
      <c r="A7" s="36" t="s">
        <v>75</v>
      </c>
      <c r="B7" s="31"/>
      <c r="C7" s="31"/>
      <c r="D7" s="31"/>
      <c r="E7" s="31"/>
      <c r="F7" s="31"/>
      <c r="G7" s="31"/>
      <c r="H7" s="31"/>
      <c r="I7" s="65">
        <f>SUM(B7:H7)</f>
        <v>0</v>
      </c>
      <c r="J7" s="66" t="e">
        <f>I7*100/I10</f>
        <v>#DIV/0!</v>
      </c>
    </row>
    <row r="8" spans="1:10" ht="20.25" customHeight="1">
      <c r="A8" s="36" t="s">
        <v>40</v>
      </c>
      <c r="B8" s="32"/>
      <c r="C8" s="32"/>
      <c r="D8" s="32"/>
      <c r="E8" s="32"/>
      <c r="F8" s="32"/>
      <c r="G8" s="32"/>
      <c r="H8" s="32"/>
      <c r="I8" s="65">
        <f>SUM(B8:H8)</f>
        <v>0</v>
      </c>
      <c r="J8" s="66" t="e">
        <f>I8*100/I10</f>
        <v>#DIV/0!</v>
      </c>
    </row>
    <row r="9" spans="1:10" ht="20.25" customHeight="1">
      <c r="A9" s="37" t="s">
        <v>44</v>
      </c>
      <c r="B9" s="65">
        <f aca="true" t="shared" si="0" ref="B9:H9">B7+B8</f>
        <v>0</v>
      </c>
      <c r="C9" s="65">
        <f t="shared" si="0"/>
        <v>0</v>
      </c>
      <c r="D9" s="65">
        <f t="shared" si="0"/>
        <v>0</v>
      </c>
      <c r="E9" s="65">
        <f t="shared" si="0"/>
        <v>0</v>
      </c>
      <c r="F9" s="65">
        <f t="shared" si="0"/>
        <v>0</v>
      </c>
      <c r="G9" s="65">
        <f t="shared" si="0"/>
        <v>0</v>
      </c>
      <c r="H9" s="65">
        <f t="shared" si="0"/>
        <v>0</v>
      </c>
      <c r="I9" s="65">
        <f>SUM(B9:H9)</f>
        <v>0</v>
      </c>
      <c r="J9" s="66" t="e">
        <f>I9*100/I10</f>
        <v>#DIV/0!</v>
      </c>
    </row>
    <row r="10" spans="1:10" ht="20.25" customHeight="1">
      <c r="A10" s="35" t="s">
        <v>41</v>
      </c>
      <c r="B10" s="39">
        <f aca="true" t="shared" si="1" ref="B10:H11">B9</f>
        <v>0</v>
      </c>
      <c r="C10" s="39">
        <f t="shared" si="1"/>
        <v>0</v>
      </c>
      <c r="D10" s="39">
        <f t="shared" si="1"/>
        <v>0</v>
      </c>
      <c r="E10" s="39">
        <f t="shared" si="1"/>
        <v>0</v>
      </c>
      <c r="F10" s="39">
        <f t="shared" si="1"/>
        <v>0</v>
      </c>
      <c r="G10" s="39">
        <f t="shared" si="1"/>
        <v>0</v>
      </c>
      <c r="H10" s="39">
        <f t="shared" si="1"/>
        <v>0</v>
      </c>
      <c r="I10" s="65">
        <f>SUM(B10:H10)</f>
        <v>0</v>
      </c>
      <c r="J10" s="67" t="e">
        <f>J7+J8</f>
        <v>#DIV/0!</v>
      </c>
    </row>
    <row r="11" spans="1:10" ht="20.25" customHeight="1">
      <c r="A11" s="35" t="s">
        <v>42</v>
      </c>
      <c r="B11" s="65">
        <f t="shared" si="1"/>
        <v>0</v>
      </c>
      <c r="C11" s="65">
        <f t="shared" si="1"/>
        <v>0</v>
      </c>
      <c r="D11" s="65">
        <f t="shared" si="1"/>
        <v>0</v>
      </c>
      <c r="E11" s="65">
        <f t="shared" si="1"/>
        <v>0</v>
      </c>
      <c r="F11" s="65">
        <f t="shared" si="1"/>
        <v>0</v>
      </c>
      <c r="G11" s="65">
        <f t="shared" si="1"/>
        <v>0</v>
      </c>
      <c r="H11" s="65">
        <f t="shared" si="1"/>
        <v>0</v>
      </c>
      <c r="I11" s="65">
        <f>SUM(B11:H11)</f>
        <v>0</v>
      </c>
      <c r="J11" s="65" t="e">
        <f>J10</f>
        <v>#DIV/0!</v>
      </c>
    </row>
    <row r="12" ht="15.75" customHeight="1"/>
    <row r="13" spans="1:10" ht="32.25" customHeight="1">
      <c r="A13" s="191"/>
      <c r="B13" s="191"/>
      <c r="C13" s="191"/>
      <c r="D13" s="191"/>
      <c r="E13" s="191"/>
      <c r="F13" s="191"/>
      <c r="G13" s="191"/>
      <c r="H13" s="191"/>
      <c r="I13" s="191"/>
      <c r="J13" s="191"/>
    </row>
    <row r="14" spans="1:10" ht="46.5" customHeight="1">
      <c r="A14" s="191"/>
      <c r="B14" s="191"/>
      <c r="C14" s="191"/>
      <c r="D14" s="191"/>
      <c r="E14" s="191"/>
      <c r="F14" s="191"/>
      <c r="G14" s="191"/>
      <c r="H14" s="191"/>
      <c r="I14" s="191"/>
      <c r="J14" s="191"/>
    </row>
    <row r="15" spans="1:10" ht="36" customHeight="1">
      <c r="A15" s="191"/>
      <c r="B15" s="191"/>
      <c r="C15" s="191"/>
      <c r="D15" s="191"/>
      <c r="E15" s="191"/>
      <c r="F15" s="191"/>
      <c r="G15" s="191"/>
      <c r="H15" s="191"/>
      <c r="I15" s="191"/>
      <c r="J15" s="191"/>
    </row>
    <row r="16" ht="26.25" customHeight="1">
      <c r="A16" s="44"/>
    </row>
    <row r="17" spans="1:10" ht="36.75" customHeight="1">
      <c r="A17" s="191"/>
      <c r="B17" s="191"/>
      <c r="C17" s="191"/>
      <c r="D17" s="191"/>
      <c r="E17" s="191"/>
      <c r="F17" s="191"/>
      <c r="G17" s="191"/>
      <c r="H17" s="191"/>
      <c r="I17" s="191"/>
      <c r="J17" s="191"/>
    </row>
    <row r="18" spans="1:10" ht="15">
      <c r="A18" s="191"/>
      <c r="B18" s="191"/>
      <c r="C18" s="191"/>
      <c r="D18" s="191"/>
      <c r="E18" s="191"/>
      <c r="F18" s="191"/>
      <c r="G18" s="191"/>
      <c r="H18" s="191"/>
      <c r="I18" s="191"/>
      <c r="J18" s="191"/>
    </row>
    <row r="19" spans="1:10" ht="15">
      <c r="A19" s="191"/>
      <c r="B19" s="191"/>
      <c r="C19" s="191"/>
      <c r="D19" s="191"/>
      <c r="E19" s="191"/>
      <c r="F19" s="191"/>
      <c r="G19" s="191"/>
      <c r="H19" s="191"/>
      <c r="I19" s="191"/>
      <c r="J19" s="191"/>
    </row>
    <row r="20" spans="1:10" ht="15">
      <c r="A20" s="192"/>
      <c r="B20" s="192"/>
      <c r="C20" s="192"/>
      <c r="D20" s="192"/>
      <c r="E20" s="192"/>
      <c r="F20" s="192"/>
      <c r="G20" s="192"/>
      <c r="H20" s="192"/>
      <c r="I20" s="192"/>
      <c r="J20" s="192"/>
    </row>
  </sheetData>
  <sheetProtection/>
  <mergeCells count="10">
    <mergeCell ref="A3:J3"/>
    <mergeCell ref="I5:J5"/>
    <mergeCell ref="I1:J1"/>
    <mergeCell ref="A13:J13"/>
    <mergeCell ref="A20:J20"/>
    <mergeCell ref="A14:J14"/>
    <mergeCell ref="A15:J15"/>
    <mergeCell ref="A17:J17"/>
    <mergeCell ref="A18:J18"/>
    <mergeCell ref="A19:J19"/>
  </mergeCells>
  <printOptions/>
  <pageMargins left="0.2362204724409449" right="0.2362204724409449" top="0.7480314960629921" bottom="0.7480314960629921" header="0.31496062992125984" footer="0.31496062992125984"/>
  <pageSetup fitToHeight="1" fitToWidth="1" horizontalDpi="300" verticalDpi="300" orientation="landscape" paperSize="9" scale="82" r:id="rId1"/>
</worksheet>
</file>

<file path=xl/worksheets/sheet4.xml><?xml version="1.0" encoding="utf-8"?>
<worksheet xmlns="http://schemas.openxmlformats.org/spreadsheetml/2006/main" xmlns:r="http://schemas.openxmlformats.org/officeDocument/2006/relationships">
  <sheetPr>
    <pageSetUpPr fitToPage="1"/>
  </sheetPr>
  <dimension ref="A1:N43"/>
  <sheetViews>
    <sheetView showGridLines="0" view="pageBreakPreview" zoomScale="80" zoomScaleNormal="70" zoomScaleSheetLayoutView="80" workbookViewId="0" topLeftCell="A1">
      <selection activeCell="X16" sqref="X16"/>
    </sheetView>
  </sheetViews>
  <sheetFormatPr defaultColWidth="9.140625" defaultRowHeight="15"/>
  <cols>
    <col min="1" max="1" width="10.00390625" style="10" customWidth="1"/>
    <col min="2" max="2" width="71.28125" style="10" customWidth="1"/>
    <col min="3" max="3" width="12.140625" style="10" customWidth="1"/>
    <col min="4" max="4" width="14.421875" style="10" customWidth="1"/>
    <col min="5" max="5" width="11.28125" style="10" customWidth="1"/>
    <col min="6" max="6" width="12.8515625" style="10" customWidth="1"/>
    <col min="7" max="7" width="11.140625" style="10" customWidth="1"/>
    <col min="8" max="8" width="17.00390625" style="10" customWidth="1"/>
    <col min="9" max="9" width="16.421875" style="10" customWidth="1"/>
    <col min="10" max="10" width="19.00390625" style="10" customWidth="1"/>
    <col min="11" max="11" width="10.57421875" style="54" customWidth="1"/>
    <col min="12" max="12" width="15.140625" style="49" customWidth="1"/>
    <col min="13" max="16384" width="9.140625" style="10" customWidth="1"/>
  </cols>
  <sheetData>
    <row r="1" spans="1:12" ht="33.75" customHeight="1">
      <c r="A1" s="21"/>
      <c r="B1" s="11"/>
      <c r="C1" s="11"/>
      <c r="D1" s="11"/>
      <c r="E1" s="22"/>
      <c r="F1" s="22"/>
      <c r="G1" s="22"/>
      <c r="H1" s="11"/>
      <c r="I1" s="11"/>
      <c r="J1" s="202" t="s">
        <v>83</v>
      </c>
      <c r="K1" s="202"/>
      <c r="L1" s="202"/>
    </row>
    <row r="2" spans="1:14" ht="20.25">
      <c r="A2" s="193" t="s">
        <v>68</v>
      </c>
      <c r="B2" s="194"/>
      <c r="C2" s="194"/>
      <c r="D2" s="194"/>
      <c r="E2" s="194"/>
      <c r="F2" s="194"/>
      <c r="G2" s="194"/>
      <c r="H2" s="194"/>
      <c r="I2" s="194"/>
      <c r="J2" s="194"/>
      <c r="K2" s="194"/>
      <c r="L2" s="194"/>
      <c r="M2" s="17"/>
      <c r="N2" s="17"/>
    </row>
    <row r="3" spans="1:14" ht="14.25" customHeight="1">
      <c r="A3" s="23"/>
      <c r="B3" s="24"/>
      <c r="C3" s="24"/>
      <c r="D3" s="24"/>
      <c r="E3" s="24"/>
      <c r="F3" s="24"/>
      <c r="G3" s="24"/>
      <c r="H3" s="24"/>
      <c r="I3" s="24"/>
      <c r="J3" s="24"/>
      <c r="K3" s="50"/>
      <c r="L3" s="47"/>
      <c r="M3" s="17"/>
      <c r="N3" s="17"/>
    </row>
    <row r="4" spans="1:12" ht="15.75" customHeight="1">
      <c r="A4" s="189" t="s">
        <v>3</v>
      </c>
      <c r="B4" s="189" t="s">
        <v>46</v>
      </c>
      <c r="C4" s="189" t="s">
        <v>66</v>
      </c>
      <c r="D4" s="197" t="s">
        <v>84</v>
      </c>
      <c r="E4" s="189" t="s">
        <v>50</v>
      </c>
      <c r="F4" s="189" t="s">
        <v>69</v>
      </c>
      <c r="G4" s="189" t="s">
        <v>48</v>
      </c>
      <c r="H4" s="195" t="s">
        <v>78</v>
      </c>
      <c r="I4" s="195" t="s">
        <v>160</v>
      </c>
      <c r="J4" s="189" t="s">
        <v>47</v>
      </c>
      <c r="K4" s="189"/>
      <c r="L4" s="189" t="s">
        <v>49</v>
      </c>
    </row>
    <row r="5" spans="1:12" ht="63" customHeight="1">
      <c r="A5" s="189"/>
      <c r="B5" s="189"/>
      <c r="C5" s="189"/>
      <c r="D5" s="198"/>
      <c r="E5" s="203"/>
      <c r="F5" s="203"/>
      <c r="G5" s="189"/>
      <c r="H5" s="196"/>
      <c r="I5" s="196"/>
      <c r="J5" s="56" t="s">
        <v>38</v>
      </c>
      <c r="K5" s="51" t="s">
        <v>39</v>
      </c>
      <c r="L5" s="189"/>
    </row>
    <row r="6" spans="1:12" s="72" customFormat="1" ht="18.75" hidden="1">
      <c r="A6" s="79" t="s">
        <v>28</v>
      </c>
      <c r="B6" s="154" t="s">
        <v>87</v>
      </c>
      <c r="C6" s="79" t="s">
        <v>76</v>
      </c>
      <c r="D6" s="84"/>
      <c r="E6" s="87"/>
      <c r="F6" s="87"/>
      <c r="G6" s="87"/>
      <c r="H6" s="88">
        <f>ROUND((H10+H13)*15%,2)</f>
        <v>0</v>
      </c>
      <c r="I6" s="88">
        <f>ROUND((I10+I13)*15%,2)</f>
        <v>0</v>
      </c>
      <c r="J6" s="88">
        <f>I6</f>
        <v>0</v>
      </c>
      <c r="K6" s="52" t="e">
        <f aca="true" t="shared" si="0" ref="K6:K40">I6/$I$40</f>
        <v>#DIV/0!</v>
      </c>
      <c r="L6" s="69">
        <f>ROUND((L10+L13)*15%,2)</f>
        <v>0</v>
      </c>
    </row>
    <row r="7" spans="1:12" s="46" customFormat="1" ht="18.75" hidden="1">
      <c r="A7" s="84" t="s">
        <v>29</v>
      </c>
      <c r="B7" s="85" t="s">
        <v>85</v>
      </c>
      <c r="C7" s="84" t="s">
        <v>77</v>
      </c>
      <c r="D7" s="84"/>
      <c r="E7" s="84"/>
      <c r="F7" s="84"/>
      <c r="G7" s="84"/>
      <c r="H7" s="88">
        <f>H8</f>
        <v>0</v>
      </c>
      <c r="I7" s="88">
        <f>I8</f>
        <v>0</v>
      </c>
      <c r="J7" s="88">
        <f>I7</f>
        <v>0</v>
      </c>
      <c r="K7" s="52" t="e">
        <f t="shared" si="0"/>
        <v>#DIV/0!</v>
      </c>
      <c r="L7" s="69">
        <f>L8</f>
        <v>0</v>
      </c>
    </row>
    <row r="8" spans="1:12" s="149" customFormat="1" ht="18.75" hidden="1">
      <c r="A8" s="89" t="s">
        <v>30</v>
      </c>
      <c r="B8" s="103" t="s">
        <v>130</v>
      </c>
      <c r="C8" s="89" t="s">
        <v>77</v>
      </c>
      <c r="D8" s="89"/>
      <c r="E8" s="89"/>
      <c r="F8" s="89"/>
      <c r="G8" s="89"/>
      <c r="H8" s="148">
        <f>H9+H12</f>
        <v>0</v>
      </c>
      <c r="I8" s="148">
        <f>I9+I12</f>
        <v>0</v>
      </c>
      <c r="J8" s="101">
        <f>I8</f>
        <v>0</v>
      </c>
      <c r="K8" s="102" t="e">
        <f t="shared" si="0"/>
        <v>#DIV/0!</v>
      </c>
      <c r="L8" s="68">
        <f>L9+L12</f>
        <v>0</v>
      </c>
    </row>
    <row r="9" spans="1:12" s="45" customFormat="1" ht="14.25" customHeight="1" hidden="1">
      <c r="A9" s="99" t="s">
        <v>114</v>
      </c>
      <c r="B9" s="155" t="s">
        <v>131</v>
      </c>
      <c r="C9" s="150" t="s">
        <v>77</v>
      </c>
      <c r="D9" s="89"/>
      <c r="E9" s="89"/>
      <c r="F9" s="89"/>
      <c r="G9" s="89"/>
      <c r="H9" s="90">
        <f>H11+H10</f>
        <v>0</v>
      </c>
      <c r="I9" s="90">
        <f>I11+I10</f>
        <v>0</v>
      </c>
      <c r="J9" s="101">
        <f aca="true" t="shared" si="1" ref="J9:J14">I9</f>
        <v>0</v>
      </c>
      <c r="K9" s="102" t="e">
        <f t="shared" si="0"/>
        <v>#DIV/0!</v>
      </c>
      <c r="L9" s="68">
        <f>L11+L10</f>
        <v>0</v>
      </c>
    </row>
    <row r="10" spans="1:12" s="45" customFormat="1" ht="14.25" customHeight="1" hidden="1">
      <c r="A10" s="99" t="s">
        <v>133</v>
      </c>
      <c r="B10" s="156" t="s">
        <v>132</v>
      </c>
      <c r="C10" s="144" t="s">
        <v>77</v>
      </c>
      <c r="D10" s="89"/>
      <c r="E10" s="89"/>
      <c r="F10" s="89"/>
      <c r="G10" s="89"/>
      <c r="H10" s="90"/>
      <c r="I10" s="90"/>
      <c r="J10" s="101">
        <f t="shared" si="1"/>
        <v>0</v>
      </c>
      <c r="K10" s="102" t="e">
        <f t="shared" si="0"/>
        <v>#DIV/0!</v>
      </c>
      <c r="L10" s="68"/>
    </row>
    <row r="11" spans="1:12" s="45" customFormat="1" ht="14.25" customHeight="1" hidden="1">
      <c r="A11" s="99" t="s">
        <v>134</v>
      </c>
      <c r="B11" s="156" t="s">
        <v>116</v>
      </c>
      <c r="C11" s="144" t="s">
        <v>77</v>
      </c>
      <c r="D11" s="89"/>
      <c r="E11" s="89"/>
      <c r="F11" s="89"/>
      <c r="G11" s="89"/>
      <c r="H11" s="90"/>
      <c r="I11" s="90"/>
      <c r="J11" s="101">
        <f t="shared" si="1"/>
        <v>0</v>
      </c>
      <c r="K11" s="102" t="e">
        <f t="shared" si="0"/>
        <v>#DIV/0!</v>
      </c>
      <c r="L11" s="68"/>
    </row>
    <row r="12" spans="1:12" s="45" customFormat="1" ht="31.5" hidden="1">
      <c r="A12" s="99" t="s">
        <v>115</v>
      </c>
      <c r="B12" s="155" t="s">
        <v>135</v>
      </c>
      <c r="C12" s="150" t="s">
        <v>77</v>
      </c>
      <c r="D12" s="89"/>
      <c r="E12" s="89"/>
      <c r="F12" s="89"/>
      <c r="G12" s="89"/>
      <c r="H12" s="90">
        <f>H14+H13</f>
        <v>0</v>
      </c>
      <c r="I12" s="90">
        <f>I14+I13</f>
        <v>0</v>
      </c>
      <c r="J12" s="101">
        <f t="shared" si="1"/>
        <v>0</v>
      </c>
      <c r="K12" s="102" t="e">
        <f t="shared" si="0"/>
        <v>#DIV/0!</v>
      </c>
      <c r="L12" s="68">
        <f>L14+L13</f>
        <v>0</v>
      </c>
    </row>
    <row r="13" spans="1:12" s="45" customFormat="1" ht="31.5" hidden="1">
      <c r="A13" s="99" t="s">
        <v>136</v>
      </c>
      <c r="B13" s="156" t="s">
        <v>138</v>
      </c>
      <c r="C13" s="144" t="s">
        <v>77</v>
      </c>
      <c r="D13" s="89"/>
      <c r="E13" s="89"/>
      <c r="F13" s="89"/>
      <c r="G13" s="89"/>
      <c r="H13" s="90"/>
      <c r="I13" s="90"/>
      <c r="J13" s="101">
        <f t="shared" si="1"/>
        <v>0</v>
      </c>
      <c r="K13" s="102" t="e">
        <f t="shared" si="0"/>
        <v>#DIV/0!</v>
      </c>
      <c r="L13" s="68"/>
    </row>
    <row r="14" spans="1:12" s="45" customFormat="1" ht="31.5" hidden="1">
      <c r="A14" s="99" t="s">
        <v>137</v>
      </c>
      <c r="B14" s="156" t="s">
        <v>139</v>
      </c>
      <c r="C14" s="144" t="s">
        <v>77</v>
      </c>
      <c r="D14" s="89"/>
      <c r="E14" s="89"/>
      <c r="F14" s="89"/>
      <c r="G14" s="89"/>
      <c r="H14" s="90"/>
      <c r="I14" s="90"/>
      <c r="J14" s="101">
        <f t="shared" si="1"/>
        <v>0</v>
      </c>
      <c r="K14" s="102" t="e">
        <f t="shared" si="0"/>
        <v>#DIV/0!</v>
      </c>
      <c r="L14" s="68"/>
    </row>
    <row r="15" spans="1:12" s="71" customFormat="1" ht="18.75">
      <c r="A15" s="84">
        <v>6</v>
      </c>
      <c r="B15" s="85" t="s">
        <v>97</v>
      </c>
      <c r="C15" s="84" t="s">
        <v>77</v>
      </c>
      <c r="D15" s="91"/>
      <c r="E15" s="94"/>
      <c r="F15" s="94"/>
      <c r="G15" s="94"/>
      <c r="H15" s="88">
        <f>H16</f>
        <v>0</v>
      </c>
      <c r="I15" s="88">
        <f>I16</f>
        <v>0</v>
      </c>
      <c r="J15" s="88">
        <f>H15+I15</f>
        <v>0</v>
      </c>
      <c r="K15" s="52" t="e">
        <f t="shared" si="0"/>
        <v>#DIV/0!</v>
      </c>
      <c r="L15" s="70" t="e">
        <f>L16</f>
        <v>#REF!</v>
      </c>
    </row>
    <row r="16" spans="1:12" s="147" customFormat="1" ht="18.75">
      <c r="A16" s="89" t="s">
        <v>98</v>
      </c>
      <c r="B16" s="103" t="s">
        <v>99</v>
      </c>
      <c r="C16" s="89" t="s">
        <v>77</v>
      </c>
      <c r="D16" s="104"/>
      <c r="E16" s="92"/>
      <c r="F16" s="92"/>
      <c r="G16" s="92"/>
      <c r="H16" s="146">
        <f>H17+H18</f>
        <v>0</v>
      </c>
      <c r="I16" s="146">
        <f>I17+I18</f>
        <v>0</v>
      </c>
      <c r="J16" s="101">
        <f>H16+I16</f>
        <v>0</v>
      </c>
      <c r="K16" s="102" t="e">
        <f t="shared" si="0"/>
        <v>#DIV/0!</v>
      </c>
      <c r="L16" s="78" t="e">
        <f>L17+L18</f>
        <v>#REF!</v>
      </c>
    </row>
    <row r="17" spans="1:12" s="45" customFormat="1" ht="18.75">
      <c r="A17" s="95" t="s">
        <v>100</v>
      </c>
      <c r="B17" s="100"/>
      <c r="C17" s="95" t="s">
        <v>77</v>
      </c>
      <c r="D17" s="89"/>
      <c r="E17" s="95"/>
      <c r="F17" s="95"/>
      <c r="G17" s="95"/>
      <c r="H17" s="93"/>
      <c r="I17" s="93"/>
      <c r="J17" s="101">
        <f aca="true" t="shared" si="2" ref="J17:J40">H17+I17</f>
        <v>0</v>
      </c>
      <c r="K17" s="102" t="e">
        <f t="shared" si="0"/>
        <v>#DIV/0!</v>
      </c>
      <c r="L17" s="158" t="e">
        <f>#REF!+#REF!</f>
        <v>#REF!</v>
      </c>
    </row>
    <row r="18" spans="1:12" s="45" customFormat="1" ht="18.75">
      <c r="A18" s="95" t="s">
        <v>140</v>
      </c>
      <c r="B18" s="100"/>
      <c r="C18" s="95" t="s">
        <v>77</v>
      </c>
      <c r="D18" s="89"/>
      <c r="E18" s="95"/>
      <c r="F18" s="95"/>
      <c r="G18" s="95"/>
      <c r="H18" s="93"/>
      <c r="I18" s="93"/>
      <c r="J18" s="101">
        <f t="shared" si="2"/>
        <v>0</v>
      </c>
      <c r="K18" s="102" t="e">
        <f t="shared" si="0"/>
        <v>#DIV/0!</v>
      </c>
      <c r="L18" s="158" t="e">
        <f>#REF!+#REF!</f>
        <v>#REF!</v>
      </c>
    </row>
    <row r="19" spans="1:12" ht="18.75">
      <c r="A19" s="84">
        <v>7</v>
      </c>
      <c r="B19" s="85" t="s">
        <v>101</v>
      </c>
      <c r="C19" s="84" t="s">
        <v>77</v>
      </c>
      <c r="D19" s="84"/>
      <c r="E19" s="84"/>
      <c r="F19" s="84"/>
      <c r="G19" s="84"/>
      <c r="H19" s="88">
        <f>H20+H23+H26+H29+H32</f>
        <v>0</v>
      </c>
      <c r="I19" s="88">
        <f>I20+I23+I26+I29+I32</f>
        <v>0</v>
      </c>
      <c r="J19" s="88">
        <f t="shared" si="2"/>
        <v>0</v>
      </c>
      <c r="K19" s="52" t="e">
        <f t="shared" si="0"/>
        <v>#DIV/0!</v>
      </c>
      <c r="L19" s="70">
        <f>L20+L23+L26+L29+L32</f>
        <v>0</v>
      </c>
    </row>
    <row r="20" spans="1:12" s="145" customFormat="1" ht="18.75">
      <c r="A20" s="150" t="s">
        <v>102</v>
      </c>
      <c r="B20" s="103" t="s">
        <v>103</v>
      </c>
      <c r="C20" s="89" t="s">
        <v>77</v>
      </c>
      <c r="D20" s="95"/>
      <c r="E20" s="95"/>
      <c r="F20" s="95"/>
      <c r="G20" s="95"/>
      <c r="H20" s="93">
        <f>H22+H21</f>
        <v>0</v>
      </c>
      <c r="I20" s="93">
        <f>I22+I21</f>
        <v>0</v>
      </c>
      <c r="J20" s="101">
        <f t="shared" si="2"/>
        <v>0</v>
      </c>
      <c r="K20" s="102" t="e">
        <f t="shared" si="0"/>
        <v>#DIV/0!</v>
      </c>
      <c r="L20" s="78">
        <f>L22+L21</f>
        <v>0</v>
      </c>
    </row>
    <row r="21" spans="1:12" ht="18.75">
      <c r="A21" s="143" t="s">
        <v>141</v>
      </c>
      <c r="B21" s="142"/>
      <c r="C21" s="143" t="s">
        <v>77</v>
      </c>
      <c r="D21" s="89"/>
      <c r="E21" s="95"/>
      <c r="F21" s="95"/>
      <c r="G21" s="95"/>
      <c r="H21" s="93"/>
      <c r="I21" s="93"/>
      <c r="J21" s="101">
        <f t="shared" si="2"/>
        <v>0</v>
      </c>
      <c r="K21" s="102" t="e">
        <f t="shared" si="0"/>
        <v>#DIV/0!</v>
      </c>
      <c r="L21" s="158"/>
    </row>
    <row r="22" spans="1:12" ht="18.75">
      <c r="A22" s="143" t="s">
        <v>142</v>
      </c>
      <c r="B22" s="142"/>
      <c r="C22" s="143" t="s">
        <v>77</v>
      </c>
      <c r="D22" s="89"/>
      <c r="E22" s="95"/>
      <c r="F22" s="95"/>
      <c r="G22" s="95"/>
      <c r="H22" s="93"/>
      <c r="I22" s="93"/>
      <c r="J22" s="101">
        <f t="shared" si="2"/>
        <v>0</v>
      </c>
      <c r="K22" s="102" t="e">
        <f t="shared" si="0"/>
        <v>#DIV/0!</v>
      </c>
      <c r="L22" s="158"/>
    </row>
    <row r="23" spans="1:12" s="145" customFormat="1" ht="18.75">
      <c r="A23" s="144" t="s">
        <v>143</v>
      </c>
      <c r="B23" s="103" t="s">
        <v>144</v>
      </c>
      <c r="C23" s="89" t="s">
        <v>77</v>
      </c>
      <c r="D23" s="89"/>
      <c r="E23" s="95"/>
      <c r="F23" s="95"/>
      <c r="G23" s="95"/>
      <c r="H23" s="93">
        <f>H25+H24</f>
        <v>0</v>
      </c>
      <c r="I23" s="93">
        <f>I25+I24</f>
        <v>0</v>
      </c>
      <c r="J23" s="101">
        <f t="shared" si="2"/>
        <v>0</v>
      </c>
      <c r="K23" s="102" t="e">
        <f t="shared" si="0"/>
        <v>#DIV/0!</v>
      </c>
      <c r="L23" s="158">
        <f>L25+L24</f>
        <v>0</v>
      </c>
    </row>
    <row r="24" spans="1:12" ht="18.75">
      <c r="A24" s="143" t="s">
        <v>145</v>
      </c>
      <c r="B24" s="142"/>
      <c r="C24" s="143" t="s">
        <v>77</v>
      </c>
      <c r="D24" s="89"/>
      <c r="E24" s="95"/>
      <c r="F24" s="95"/>
      <c r="G24" s="95"/>
      <c r="H24" s="93"/>
      <c r="I24" s="93"/>
      <c r="J24" s="101">
        <f t="shared" si="2"/>
        <v>0</v>
      </c>
      <c r="K24" s="102" t="e">
        <f t="shared" si="0"/>
        <v>#DIV/0!</v>
      </c>
      <c r="L24" s="158"/>
    </row>
    <row r="25" spans="1:12" ht="18.75">
      <c r="A25" s="143" t="s">
        <v>146</v>
      </c>
      <c r="B25" s="142"/>
      <c r="C25" s="143" t="s">
        <v>77</v>
      </c>
      <c r="D25" s="89"/>
      <c r="E25" s="95"/>
      <c r="F25" s="95"/>
      <c r="G25" s="95"/>
      <c r="H25" s="93"/>
      <c r="I25" s="93"/>
      <c r="J25" s="101">
        <f t="shared" si="2"/>
        <v>0</v>
      </c>
      <c r="K25" s="102" t="e">
        <f t="shared" si="0"/>
        <v>#DIV/0!</v>
      </c>
      <c r="L25" s="158"/>
    </row>
    <row r="26" spans="1:12" ht="18.75">
      <c r="A26" s="150" t="s">
        <v>147</v>
      </c>
      <c r="B26" s="151" t="s">
        <v>148</v>
      </c>
      <c r="C26" s="157" t="s">
        <v>77</v>
      </c>
      <c r="D26" s="89"/>
      <c r="E26" s="95"/>
      <c r="F26" s="95"/>
      <c r="G26" s="95"/>
      <c r="H26" s="93">
        <f>H28+H27</f>
        <v>0</v>
      </c>
      <c r="I26" s="93">
        <f>I28+I27</f>
        <v>0</v>
      </c>
      <c r="J26" s="101">
        <f t="shared" si="2"/>
        <v>0</v>
      </c>
      <c r="K26" s="102" t="e">
        <f t="shared" si="0"/>
        <v>#DIV/0!</v>
      </c>
      <c r="L26" s="158">
        <f>L28+L27</f>
        <v>0</v>
      </c>
    </row>
    <row r="27" spans="1:12" ht="18.75">
      <c r="A27" s="143" t="s">
        <v>149</v>
      </c>
      <c r="B27" s="142"/>
      <c r="C27" s="143" t="s">
        <v>77</v>
      </c>
      <c r="D27" s="89"/>
      <c r="E27" s="95"/>
      <c r="F27" s="95"/>
      <c r="G27" s="95"/>
      <c r="H27" s="93"/>
      <c r="I27" s="93"/>
      <c r="J27" s="101">
        <f t="shared" si="2"/>
        <v>0</v>
      </c>
      <c r="K27" s="102" t="e">
        <f t="shared" si="0"/>
        <v>#DIV/0!</v>
      </c>
      <c r="L27" s="158"/>
    </row>
    <row r="28" spans="1:12" ht="18.75">
      <c r="A28" s="143" t="s">
        <v>150</v>
      </c>
      <c r="B28" s="142"/>
      <c r="C28" s="143" t="s">
        <v>77</v>
      </c>
      <c r="D28" s="89"/>
      <c r="E28" s="95"/>
      <c r="F28" s="95"/>
      <c r="G28" s="95"/>
      <c r="H28" s="93"/>
      <c r="I28" s="93"/>
      <c r="J28" s="101">
        <f t="shared" si="2"/>
        <v>0</v>
      </c>
      <c r="K28" s="102" t="e">
        <f t="shared" si="0"/>
        <v>#DIV/0!</v>
      </c>
      <c r="L28" s="158"/>
    </row>
    <row r="29" spans="1:12" ht="18.75">
      <c r="A29" s="89" t="s">
        <v>104</v>
      </c>
      <c r="B29" s="103" t="s">
        <v>107</v>
      </c>
      <c r="C29" s="89" t="s">
        <v>77</v>
      </c>
      <c r="D29" s="95"/>
      <c r="E29" s="95"/>
      <c r="F29" s="95"/>
      <c r="G29" s="95"/>
      <c r="H29" s="146">
        <f>H30+H31</f>
        <v>0</v>
      </c>
      <c r="I29" s="146">
        <f>I30+I31</f>
        <v>0</v>
      </c>
      <c r="J29" s="101">
        <f t="shared" si="2"/>
        <v>0</v>
      </c>
      <c r="K29" s="102" t="e">
        <f t="shared" si="0"/>
        <v>#DIV/0!</v>
      </c>
      <c r="L29" s="68">
        <f>L30+L31</f>
        <v>0</v>
      </c>
    </row>
    <row r="30" spans="1:12" ht="18.75">
      <c r="A30" s="143" t="s">
        <v>105</v>
      </c>
      <c r="B30" s="142"/>
      <c r="C30" s="143" t="s">
        <v>77</v>
      </c>
      <c r="D30" s="95"/>
      <c r="E30" s="95"/>
      <c r="F30" s="95"/>
      <c r="G30" s="95"/>
      <c r="H30" s="93"/>
      <c r="I30" s="93"/>
      <c r="J30" s="101">
        <f t="shared" si="2"/>
        <v>0</v>
      </c>
      <c r="K30" s="102" t="e">
        <f t="shared" si="0"/>
        <v>#DIV/0!</v>
      </c>
      <c r="L30" s="68"/>
    </row>
    <row r="31" spans="1:12" ht="18.75">
      <c r="A31" s="143" t="s">
        <v>106</v>
      </c>
      <c r="B31" s="142"/>
      <c r="C31" s="143" t="s">
        <v>77</v>
      </c>
      <c r="D31" s="95"/>
      <c r="E31" s="95"/>
      <c r="F31" s="95"/>
      <c r="G31" s="95"/>
      <c r="H31" s="93"/>
      <c r="I31" s="93"/>
      <c r="J31" s="101">
        <f t="shared" si="2"/>
        <v>0</v>
      </c>
      <c r="K31" s="102" t="e">
        <f t="shared" si="0"/>
        <v>#DIV/0!</v>
      </c>
      <c r="L31" s="68"/>
    </row>
    <row r="32" spans="1:12" ht="18.75">
      <c r="A32" s="144" t="s">
        <v>151</v>
      </c>
      <c r="B32" s="155" t="s">
        <v>156</v>
      </c>
      <c r="C32" s="150" t="s">
        <v>77</v>
      </c>
      <c r="D32" s="95"/>
      <c r="E32" s="95"/>
      <c r="F32" s="95"/>
      <c r="G32" s="95"/>
      <c r="H32" s="93">
        <f>H33</f>
        <v>0</v>
      </c>
      <c r="I32" s="93">
        <f>I33</f>
        <v>0</v>
      </c>
      <c r="J32" s="101">
        <f t="shared" si="2"/>
        <v>0</v>
      </c>
      <c r="K32" s="102" t="e">
        <f t="shared" si="0"/>
        <v>#DIV/0!</v>
      </c>
      <c r="L32" s="68">
        <f>L33</f>
        <v>0</v>
      </c>
    </row>
    <row r="33" spans="1:12" ht="18.75">
      <c r="A33" s="144" t="s">
        <v>152</v>
      </c>
      <c r="B33" s="103" t="s">
        <v>153</v>
      </c>
      <c r="C33" s="89" t="s">
        <v>77</v>
      </c>
      <c r="D33" s="95"/>
      <c r="E33" s="95"/>
      <c r="F33" s="95"/>
      <c r="G33" s="95"/>
      <c r="H33" s="93">
        <f>H34+H35</f>
        <v>0</v>
      </c>
      <c r="I33" s="93">
        <f>I34+I35</f>
        <v>0</v>
      </c>
      <c r="J33" s="101">
        <f t="shared" si="2"/>
        <v>0</v>
      </c>
      <c r="K33" s="102" t="e">
        <f t="shared" si="0"/>
        <v>#DIV/0!</v>
      </c>
      <c r="L33" s="68">
        <f>L34+L35</f>
        <v>0</v>
      </c>
    </row>
    <row r="34" spans="1:12" ht="18.75">
      <c r="A34" s="143" t="s">
        <v>154</v>
      </c>
      <c r="B34" s="142"/>
      <c r="C34" s="143" t="s">
        <v>77</v>
      </c>
      <c r="D34" s="95"/>
      <c r="E34" s="95"/>
      <c r="F34" s="95"/>
      <c r="G34" s="95"/>
      <c r="H34" s="93"/>
      <c r="I34" s="93"/>
      <c r="J34" s="101">
        <f t="shared" si="2"/>
        <v>0</v>
      </c>
      <c r="K34" s="102" t="e">
        <f t="shared" si="0"/>
        <v>#DIV/0!</v>
      </c>
      <c r="L34" s="68"/>
    </row>
    <row r="35" spans="1:12" ht="18.75">
      <c r="A35" s="143" t="s">
        <v>155</v>
      </c>
      <c r="B35" s="142"/>
      <c r="C35" s="143" t="s">
        <v>77</v>
      </c>
      <c r="D35" s="95"/>
      <c r="E35" s="95"/>
      <c r="F35" s="95"/>
      <c r="G35" s="95"/>
      <c r="H35" s="93"/>
      <c r="I35" s="93"/>
      <c r="J35" s="101">
        <f t="shared" si="2"/>
        <v>0</v>
      </c>
      <c r="K35" s="102" t="e">
        <f t="shared" si="0"/>
        <v>#DIV/0!</v>
      </c>
      <c r="L35" s="68"/>
    </row>
    <row r="36" spans="1:12" s="46" customFormat="1" ht="18.75">
      <c r="A36" s="84" t="s">
        <v>88</v>
      </c>
      <c r="B36" s="85" t="s">
        <v>89</v>
      </c>
      <c r="C36" s="84" t="s">
        <v>77</v>
      </c>
      <c r="D36" s="86"/>
      <c r="E36" s="85"/>
      <c r="F36" s="85"/>
      <c r="G36" s="85"/>
      <c r="H36" s="88">
        <f>H37+H38</f>
        <v>0</v>
      </c>
      <c r="I36" s="88">
        <f>I37+I38</f>
        <v>0</v>
      </c>
      <c r="J36" s="88">
        <f t="shared" si="2"/>
        <v>0</v>
      </c>
      <c r="K36" s="52" t="e">
        <f t="shared" si="0"/>
        <v>#DIV/0!</v>
      </c>
      <c r="L36" s="70">
        <f>L37+L38</f>
        <v>0</v>
      </c>
    </row>
    <row r="37" spans="1:12" s="153" customFormat="1" ht="18.75">
      <c r="A37" s="143" t="s">
        <v>157</v>
      </c>
      <c r="B37" s="142"/>
      <c r="C37" s="143" t="s">
        <v>77</v>
      </c>
      <c r="D37" s="95"/>
      <c r="E37" s="152"/>
      <c r="F37" s="152"/>
      <c r="G37" s="152"/>
      <c r="H37" s="101"/>
      <c r="I37" s="101"/>
      <c r="J37" s="101">
        <f t="shared" si="2"/>
        <v>0</v>
      </c>
      <c r="K37" s="102" t="e">
        <f t="shared" si="0"/>
        <v>#DIV/0!</v>
      </c>
      <c r="L37" s="78"/>
    </row>
    <row r="38" spans="1:12" s="153" customFormat="1" ht="18.75">
      <c r="A38" s="143" t="s">
        <v>158</v>
      </c>
      <c r="B38" s="142"/>
      <c r="C38" s="143" t="s">
        <v>77</v>
      </c>
      <c r="D38" s="95"/>
      <c r="E38" s="152"/>
      <c r="F38" s="152"/>
      <c r="G38" s="152"/>
      <c r="H38" s="101"/>
      <c r="I38" s="101"/>
      <c r="J38" s="101">
        <f t="shared" si="2"/>
        <v>0</v>
      </c>
      <c r="K38" s="102" t="e">
        <f t="shared" si="0"/>
        <v>#DIV/0!</v>
      </c>
      <c r="L38" s="78"/>
    </row>
    <row r="39" spans="1:12" s="46" customFormat="1" ht="18.75">
      <c r="A39" s="84">
        <v>15</v>
      </c>
      <c r="B39" s="85" t="s">
        <v>108</v>
      </c>
      <c r="C39" s="84"/>
      <c r="D39" s="84"/>
      <c r="E39" s="85"/>
      <c r="F39" s="85"/>
      <c r="G39" s="85"/>
      <c r="H39" s="88">
        <v>0</v>
      </c>
      <c r="I39" s="88">
        <v>0</v>
      </c>
      <c r="J39" s="88">
        <f t="shared" si="2"/>
        <v>0</v>
      </c>
      <c r="K39" s="52" t="e">
        <f t="shared" si="0"/>
        <v>#DIV/0!</v>
      </c>
      <c r="L39" s="69">
        <v>0</v>
      </c>
    </row>
    <row r="40" spans="1:12" s="74" customFormat="1" ht="19.5">
      <c r="A40" s="96"/>
      <c r="B40" s="97" t="s">
        <v>47</v>
      </c>
      <c r="C40" s="97"/>
      <c r="D40" s="97"/>
      <c r="E40" s="97"/>
      <c r="F40" s="97"/>
      <c r="G40" s="97"/>
      <c r="H40" s="98">
        <f>H6+H7+H15+H19+H36+H39</f>
        <v>0</v>
      </c>
      <c r="I40" s="98">
        <f>I6+I7+I15+I19+I36+I39</f>
        <v>0</v>
      </c>
      <c r="J40" s="88">
        <f t="shared" si="2"/>
        <v>0</v>
      </c>
      <c r="K40" s="52" t="e">
        <f t="shared" si="0"/>
        <v>#DIV/0!</v>
      </c>
      <c r="L40" s="73" t="e">
        <f>L6+L7+L15+L19+L36+L39</f>
        <v>#REF!</v>
      </c>
    </row>
    <row r="41" spans="1:12" ht="7.5" customHeight="1">
      <c r="A41" s="12"/>
      <c r="B41" s="16"/>
      <c r="E41" s="13"/>
      <c r="F41" s="13"/>
      <c r="G41" s="13"/>
      <c r="H41" s="14"/>
      <c r="I41" s="14"/>
      <c r="J41" s="15"/>
      <c r="K41" s="53"/>
      <c r="L41" s="48"/>
    </row>
    <row r="42" spans="1:12" ht="15" customHeight="1">
      <c r="A42" s="199" t="s">
        <v>79</v>
      </c>
      <c r="B42" s="199"/>
      <c r="C42" s="199"/>
      <c r="D42" s="199"/>
      <c r="E42" s="199"/>
      <c r="F42" s="199"/>
      <c r="G42" s="199"/>
      <c r="H42" s="199"/>
      <c r="I42" s="199"/>
      <c r="J42" s="199"/>
      <c r="K42" s="199"/>
      <c r="L42" s="201"/>
    </row>
    <row r="43" spans="1:12" ht="14.25" customHeight="1">
      <c r="A43" s="199" t="s">
        <v>72</v>
      </c>
      <c r="B43" s="200"/>
      <c r="C43" s="200"/>
      <c r="D43" s="200"/>
      <c r="E43" s="200"/>
      <c r="F43" s="200"/>
      <c r="G43" s="200"/>
      <c r="H43" s="200"/>
      <c r="I43" s="200"/>
      <c r="J43" s="200"/>
      <c r="K43" s="200"/>
      <c r="L43" s="200"/>
    </row>
  </sheetData>
  <sheetProtection/>
  <mergeCells count="15">
    <mergeCell ref="G4:G5"/>
    <mergeCell ref="J4:K4"/>
    <mergeCell ref="L4:L5"/>
    <mergeCell ref="H4:H5"/>
    <mergeCell ref="C4:C5"/>
    <mergeCell ref="A2:L2"/>
    <mergeCell ref="I4:I5"/>
    <mergeCell ref="D4:D5"/>
    <mergeCell ref="A43:L43"/>
    <mergeCell ref="A42:L42"/>
    <mergeCell ref="J1:L1"/>
    <mergeCell ref="A4:A5"/>
    <mergeCell ref="B4:B5"/>
    <mergeCell ref="E4:E5"/>
    <mergeCell ref="F4:F5"/>
  </mergeCells>
  <printOptions/>
  <pageMargins left="0.5905511811023623" right="0.5905511811023623" top="0.5511811023622047" bottom="0.3937007874015748" header="0.31496062992125984" footer="0.31496062992125984"/>
  <pageSetup cellComments="asDisplayed" fitToHeight="1111" fitToWidth="1" horizontalDpi="300" verticalDpi="300" orientation="landscape" paperSize="9" scale="61" r:id="rId1"/>
</worksheet>
</file>

<file path=xl/worksheets/sheet5.xml><?xml version="1.0" encoding="utf-8"?>
<worksheet xmlns="http://schemas.openxmlformats.org/spreadsheetml/2006/main" xmlns:r="http://schemas.openxmlformats.org/officeDocument/2006/relationships">
  <sheetPr>
    <pageSetUpPr fitToPage="1"/>
  </sheetPr>
  <dimension ref="A1:D9"/>
  <sheetViews>
    <sheetView tabSelected="1" view="pageBreakPreview" zoomScaleSheetLayoutView="100" zoomScalePageLayoutView="0" workbookViewId="0" topLeftCell="A1">
      <selection activeCell="N23" sqref="N23"/>
    </sheetView>
  </sheetViews>
  <sheetFormatPr defaultColWidth="9.140625" defaultRowHeight="15"/>
  <cols>
    <col min="1" max="1" width="23.421875" style="0" customWidth="1"/>
    <col min="2" max="2" width="32.421875" style="0" customWidth="1"/>
    <col min="3" max="3" width="31.57421875" style="0" customWidth="1"/>
    <col min="4" max="4" width="32.7109375" style="0" customWidth="1"/>
    <col min="6" max="6" width="9.140625" style="0" customWidth="1"/>
  </cols>
  <sheetData>
    <row r="1" spans="2:4" ht="30" customHeight="1">
      <c r="B1" s="202" t="s">
        <v>113</v>
      </c>
      <c r="C1" s="202"/>
      <c r="D1" s="202"/>
    </row>
    <row r="3" spans="1:4" ht="18.75">
      <c r="A3" s="204" t="s">
        <v>162</v>
      </c>
      <c r="B3" s="204"/>
      <c r="C3" s="204"/>
      <c r="D3" s="204"/>
    </row>
    <row r="4" spans="1:4" ht="71.25" customHeight="1">
      <c r="A4" s="105" t="s">
        <v>109</v>
      </c>
      <c r="B4" s="105" t="s">
        <v>110</v>
      </c>
      <c r="C4" s="105" t="s">
        <v>111</v>
      </c>
      <c r="D4" s="105" t="s">
        <v>161</v>
      </c>
    </row>
    <row r="5" spans="1:4" ht="15">
      <c r="A5" s="106">
        <v>1</v>
      </c>
      <c r="B5" s="106">
        <v>2</v>
      </c>
      <c r="C5" s="106" t="s">
        <v>112</v>
      </c>
      <c r="D5" s="106">
        <v>4</v>
      </c>
    </row>
    <row r="6" spans="1:4" ht="15">
      <c r="A6" s="107"/>
      <c r="B6" s="107"/>
      <c r="C6" s="107">
        <f>A6-B6</f>
        <v>0</v>
      </c>
      <c r="D6" s="108"/>
    </row>
    <row r="7" spans="1:4" ht="15">
      <c r="A7" s="11"/>
      <c r="B7" s="11"/>
      <c r="C7" s="11"/>
      <c r="D7" s="11"/>
    </row>
    <row r="8" spans="1:4" ht="40.5" customHeight="1">
      <c r="A8" s="205" t="s">
        <v>163</v>
      </c>
      <c r="B8" s="205"/>
      <c r="C8" s="205"/>
      <c r="D8" s="205"/>
    </row>
    <row r="9" spans="1:4" ht="15">
      <c r="A9" s="27"/>
      <c r="B9" s="27"/>
      <c r="C9" s="27"/>
      <c r="D9" s="27"/>
    </row>
  </sheetData>
  <sheetProtection/>
  <mergeCells count="3">
    <mergeCell ref="A3:D3"/>
    <mergeCell ref="B1:D1"/>
    <mergeCell ref="A8:D8"/>
  </mergeCells>
  <printOptions/>
  <pageMargins left="0.984251968503937" right="0.9055118110236221" top="1.141732283464567" bottom="0.9448818897637796" header="0.31496062992125984" footer="0.31496062992125984"/>
  <pageSetup fitToHeight="1111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22"/>
  <sheetViews>
    <sheetView zoomScalePageLayoutView="0" workbookViewId="0" topLeftCell="A1">
      <selection activeCell="F8" sqref="F8"/>
    </sheetView>
  </sheetViews>
  <sheetFormatPr defaultColWidth="9.140625" defaultRowHeight="15"/>
  <cols>
    <col min="1" max="1" width="9.140625" style="1" customWidth="1"/>
    <col min="2" max="2" width="9.140625" style="6" customWidth="1"/>
    <col min="3" max="3" width="9.140625" style="1" customWidth="1"/>
    <col min="4" max="4" width="45.140625" style="1" customWidth="1"/>
    <col min="5" max="5" width="9.140625" style="1" customWidth="1"/>
    <col min="6" max="6" width="27.8515625" style="1" customWidth="1"/>
    <col min="7" max="7" width="9.140625" style="1" customWidth="1"/>
    <col min="8" max="8" width="39.421875" style="1" customWidth="1"/>
    <col min="9" max="16384" width="9.140625" style="1" customWidth="1"/>
  </cols>
  <sheetData>
    <row r="1" spans="1:8" ht="36" customHeight="1" thickBot="1">
      <c r="A1" s="7" t="s">
        <v>0</v>
      </c>
      <c r="B1" s="8" t="s">
        <v>27</v>
      </c>
      <c r="C1" s="4" t="s">
        <v>3</v>
      </c>
      <c r="D1" s="4" t="s">
        <v>4</v>
      </c>
      <c r="F1" s="2" t="s">
        <v>33</v>
      </c>
      <c r="H1" s="19" t="s">
        <v>55</v>
      </c>
    </row>
    <row r="2" spans="1:8" ht="40.5" customHeight="1" thickBot="1">
      <c r="A2" s="7" t="s">
        <v>1</v>
      </c>
      <c r="B2" s="9">
        <v>1</v>
      </c>
      <c r="C2" s="5" t="s">
        <v>5</v>
      </c>
      <c r="D2" s="5" t="s">
        <v>6</v>
      </c>
      <c r="F2" s="3" t="s">
        <v>34</v>
      </c>
      <c r="H2" s="18" t="s">
        <v>51</v>
      </c>
    </row>
    <row r="3" spans="1:8" ht="33" customHeight="1" thickBot="1">
      <c r="A3" s="7" t="s">
        <v>2</v>
      </c>
      <c r="B3" s="9">
        <v>2</v>
      </c>
      <c r="C3" s="5">
        <f>B3</f>
        <v>2</v>
      </c>
      <c r="D3" s="5" t="s">
        <v>7</v>
      </c>
      <c r="F3" s="3" t="s">
        <v>35</v>
      </c>
      <c r="H3" s="18" t="s">
        <v>52</v>
      </c>
    </row>
    <row r="4" spans="2:8" ht="16.5" thickBot="1">
      <c r="B4" s="9">
        <v>3</v>
      </c>
      <c r="C4" s="5">
        <f aca="true" t="shared" si="0" ref="C4:C22">B4</f>
        <v>3</v>
      </c>
      <c r="D4" s="5" t="s">
        <v>8</v>
      </c>
      <c r="F4" s="3" t="s">
        <v>36</v>
      </c>
      <c r="H4" s="18" t="s">
        <v>53</v>
      </c>
    </row>
    <row r="5" spans="2:6" ht="16.5" thickBot="1">
      <c r="B5" s="9">
        <v>4</v>
      </c>
      <c r="C5" s="5">
        <f t="shared" si="0"/>
        <v>4</v>
      </c>
      <c r="D5" s="5" t="s">
        <v>9</v>
      </c>
      <c r="F5" s="3" t="s">
        <v>37</v>
      </c>
    </row>
    <row r="6" spans="2:8" ht="15.75">
      <c r="B6" s="9">
        <v>5</v>
      </c>
      <c r="C6" s="5">
        <f t="shared" si="0"/>
        <v>5</v>
      </c>
      <c r="D6" s="5" t="s">
        <v>10</v>
      </c>
      <c r="H6" s="19" t="s">
        <v>54</v>
      </c>
    </row>
    <row r="7" spans="2:8" ht="15.75">
      <c r="B7" s="9">
        <v>6</v>
      </c>
      <c r="C7" s="5">
        <f t="shared" si="0"/>
        <v>6</v>
      </c>
      <c r="D7" s="5" t="s">
        <v>11</v>
      </c>
      <c r="H7" s="20"/>
    </row>
    <row r="8" spans="2:8" ht="47.25">
      <c r="B8" s="9">
        <v>7</v>
      </c>
      <c r="C8" s="5">
        <f t="shared" si="0"/>
        <v>7</v>
      </c>
      <c r="D8" s="5" t="s">
        <v>12</v>
      </c>
      <c r="F8" s="25" t="s">
        <v>70</v>
      </c>
      <c r="H8" s="20" t="s">
        <v>65</v>
      </c>
    </row>
    <row r="9" spans="2:8" ht="31.5">
      <c r="B9" s="9">
        <v>8</v>
      </c>
      <c r="C9" s="5">
        <f t="shared" si="0"/>
        <v>8</v>
      </c>
      <c r="D9" s="5" t="s">
        <v>13</v>
      </c>
      <c r="F9" s="18"/>
      <c r="H9" s="20" t="s">
        <v>56</v>
      </c>
    </row>
    <row r="10" spans="2:8" ht="15.75">
      <c r="B10" s="9">
        <v>9</v>
      </c>
      <c r="C10" s="5">
        <f t="shared" si="0"/>
        <v>9</v>
      </c>
      <c r="D10" s="5" t="s">
        <v>14</v>
      </c>
      <c r="F10" s="18" t="s">
        <v>71</v>
      </c>
      <c r="H10" s="20" t="s">
        <v>57</v>
      </c>
    </row>
    <row r="11" spans="2:8" ht="15.75">
      <c r="B11" s="9">
        <v>10</v>
      </c>
      <c r="C11" s="5">
        <f t="shared" si="0"/>
        <v>10</v>
      </c>
      <c r="D11" s="5" t="s">
        <v>15</v>
      </c>
      <c r="H11" s="20" t="s">
        <v>58</v>
      </c>
    </row>
    <row r="12" spans="2:8" ht="47.25">
      <c r="B12" s="9">
        <v>11</v>
      </c>
      <c r="C12" s="5">
        <f t="shared" si="0"/>
        <v>11</v>
      </c>
      <c r="D12" s="5" t="s">
        <v>16</v>
      </c>
      <c r="H12" s="20" t="s">
        <v>59</v>
      </c>
    </row>
    <row r="13" spans="2:8" ht="31.5">
      <c r="B13" s="9">
        <v>12</v>
      </c>
      <c r="C13" s="5">
        <f t="shared" si="0"/>
        <v>12</v>
      </c>
      <c r="D13" s="5" t="s">
        <v>17</v>
      </c>
      <c r="H13" s="20" t="s">
        <v>60</v>
      </c>
    </row>
    <row r="14" spans="2:8" ht="38.25" customHeight="1">
      <c r="B14" s="9">
        <v>13</v>
      </c>
      <c r="C14" s="5">
        <f t="shared" si="0"/>
        <v>13</v>
      </c>
      <c r="D14" s="5" t="s">
        <v>18</v>
      </c>
      <c r="H14" s="20" t="s">
        <v>61</v>
      </c>
    </row>
    <row r="15" spans="2:8" ht="47.25">
      <c r="B15" s="9">
        <v>14</v>
      </c>
      <c r="C15" s="5">
        <f t="shared" si="0"/>
        <v>14</v>
      </c>
      <c r="D15" s="5" t="s">
        <v>19</v>
      </c>
      <c r="H15" s="20" t="s">
        <v>62</v>
      </c>
    </row>
    <row r="16" spans="2:8" ht="78.75">
      <c r="B16" s="9">
        <v>15</v>
      </c>
      <c r="C16" s="5">
        <f t="shared" si="0"/>
        <v>15</v>
      </c>
      <c r="D16" s="5" t="s">
        <v>20</v>
      </c>
      <c r="H16" s="20" t="s">
        <v>63</v>
      </c>
    </row>
    <row r="17" spans="2:8" ht="63">
      <c r="B17" s="9">
        <v>16</v>
      </c>
      <c r="C17" s="5">
        <f t="shared" si="0"/>
        <v>16</v>
      </c>
      <c r="D17" s="5" t="s">
        <v>21</v>
      </c>
      <c r="H17" s="20" t="s">
        <v>64</v>
      </c>
    </row>
    <row r="18" spans="2:4" ht="15.75">
      <c r="B18" s="9">
        <v>17</v>
      </c>
      <c r="C18" s="5">
        <f t="shared" si="0"/>
        <v>17</v>
      </c>
      <c r="D18" s="5" t="s">
        <v>22</v>
      </c>
    </row>
    <row r="19" spans="2:4" ht="15.75">
      <c r="B19" s="9">
        <v>18</v>
      </c>
      <c r="C19" s="5">
        <f t="shared" si="0"/>
        <v>18</v>
      </c>
      <c r="D19" s="5" t="s">
        <v>23</v>
      </c>
    </row>
    <row r="20" spans="2:4" ht="32.25" customHeight="1">
      <c r="B20" s="9">
        <v>19</v>
      </c>
      <c r="C20" s="5">
        <f t="shared" si="0"/>
        <v>19</v>
      </c>
      <c r="D20" s="5" t="s">
        <v>24</v>
      </c>
    </row>
    <row r="21" spans="2:4" ht="28.5" customHeight="1">
      <c r="B21" s="9">
        <v>20</v>
      </c>
      <c r="C21" s="5">
        <f t="shared" si="0"/>
        <v>20</v>
      </c>
      <c r="D21" s="5" t="s">
        <v>25</v>
      </c>
    </row>
    <row r="22" spans="2:4" ht="15.75">
      <c r="B22" s="9">
        <v>21</v>
      </c>
      <c r="C22" s="5">
        <f t="shared" si="0"/>
        <v>21</v>
      </c>
      <c r="D22" s="5" t="s">
        <v>26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CFLA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1.pielikums</dc:title>
  <dc:subject>Pielikums</dc:subject>
  <dc:creator>Gundega Morgana</dc:creator>
  <cp:keywords/>
  <dc:description>Gundega.Morgana@fm.gov.lv, 67095480</dc:description>
  <cp:lastModifiedBy>Karina Visikovska</cp:lastModifiedBy>
  <cp:lastPrinted>2018-04-12T07:58:38Z</cp:lastPrinted>
  <dcterms:created xsi:type="dcterms:W3CDTF">2014-03-04T14:47:17Z</dcterms:created>
  <dcterms:modified xsi:type="dcterms:W3CDTF">2020-01-15T11:04:17Z</dcterms:modified>
  <cp:category/>
  <cp:version/>
  <cp:contentType/>
  <cp:contentStatus/>
</cp:coreProperties>
</file>