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5" tabRatio="802" firstSheet="4" activeTab="4"/>
  </bookViews>
  <sheets>
    <sheet name="1. PIELIKUMS" sheetId="1" state="hidden" r:id="rId1"/>
    <sheet name="2.pielikums" sheetId="2" state="hidden" r:id="rId2"/>
    <sheet name="dzest" sheetId="3" state="hidden" r:id="rId3"/>
    <sheet name="3.PIELIKUMS" sheetId="4" state="hidden" r:id="rId4"/>
    <sheet name="4.PIELIKUMS" sheetId="5" r:id="rId5"/>
    <sheet name="Support sheet" sheetId="6" state="hidden" r:id="rId6"/>
  </sheets>
  <externalReferences>
    <externalReference r:id="rId9"/>
  </externalReferences>
  <definedNames>
    <definedName name="_ftn1" localSheetId="0">'1. PIELIKUMS'!#REF!</definedName>
    <definedName name="_ftnref1" localSheetId="0">'1. PIELIKUMS'!#REF!</definedName>
    <definedName name="_Hlk115071233" localSheetId="0">'1. PIELIKUMS'!$A$11</definedName>
    <definedName name="JĀ">#REF!</definedName>
    <definedName name="Nē">#REF!</definedName>
    <definedName name="_xlnm.Print_Area" localSheetId="0">'1. PIELIKUMS'!$A$1:$U$16</definedName>
    <definedName name="_xlnm.Print_Area" localSheetId="1">'2.pielikums'!$A$1:$H$17</definedName>
    <definedName name="_xlnm.Print_Area" localSheetId="3">'3.PIELIKUMS'!$A$1:$L$43</definedName>
    <definedName name="_xlnm.Print_Area" localSheetId="4">'4.PIELIKUMS'!$A$1:$D$12</definedName>
    <definedName name="_xlnm.Print_Area" localSheetId="2">'dzest'!$A$1:$J$11</definedName>
    <definedName name="_xlnm.Print_Titles" localSheetId="3">'3.PIELIKUMS'!$4:$5</definedName>
    <definedName name="shēma">#REF!</definedName>
  </definedNames>
  <calcPr fullCalcOnLoad="1"/>
</workbook>
</file>

<file path=xl/sharedStrings.xml><?xml version="1.0" encoding="utf-8"?>
<sst xmlns="http://schemas.openxmlformats.org/spreadsheetml/2006/main" count="261" uniqueCount="164">
  <si>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</si>
  <si>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</si>
  <si>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</si>
  <si>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</si>
  <si>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</si>
  <si>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</si>
  <si>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</si>
  <si>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</si>
  <si>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</si>
  <si>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</si>
  <si>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</si>
  <si>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</si>
  <si>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</si>
  <si>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</si>
  <si>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</si>
  <si>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</si>
  <si>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</si>
  <si>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</si>
  <si>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</si>
  <si>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</si>
  <si>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</si>
  <si>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</si>
  <si>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</si>
  <si>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</si>
  <si>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</si>
  <si>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</si>
  <si>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</si>
  <si>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</si>
  <si>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1.</t>
  </si>
  <si>
    <t>2.</t>
  </si>
  <si>
    <t>2.1.</t>
  </si>
  <si>
    <t>3.</t>
  </si>
  <si>
    <t>4.</t>
  </si>
  <si>
    <t>Izvērtējums nav nepieciešams</t>
  </si>
  <si>
    <t>Nepieciešams sākotnējais ietekmes uz vidi izvērtējums</t>
  </si>
  <si>
    <t>Nepieciešams ietekmes uz vidi novērtējums</t>
  </si>
  <si>
    <t>JĀ</t>
  </si>
  <si>
    <t>NĒ</t>
  </si>
  <si>
    <t>EUR</t>
  </si>
  <si>
    <t>%</t>
  </si>
  <si>
    <t>Attiecināmais valsts budžeta finansējums</t>
  </si>
  <si>
    <t>Kopējās attiecināmās izmaksas</t>
  </si>
  <si>
    <t>Kopējās izmaksas</t>
  </si>
  <si>
    <t>2. pielikums
projekta iesniegumam</t>
  </si>
  <si>
    <t>Publiskās attiecināmās izmaksas</t>
  </si>
  <si>
    <t>Finansējuma avots</t>
  </si>
  <si>
    <t>Izmaksu pozīcijas nosaukums*</t>
  </si>
  <si>
    <t>KOPĀ</t>
  </si>
  <si>
    <t>Projekta darbības Nr.</t>
  </si>
  <si>
    <t>t.sk. PVN</t>
  </si>
  <si>
    <t xml:space="preserve"> Daudzums</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</si>
  <si>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</si>
  <si>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</si>
  <si>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</si>
  <si>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</si>
  <si>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</si>
  <si>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</si>
  <si>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</si>
  <si>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</si>
  <si>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</si>
  <si>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</si>
  <si>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</si>
  <si>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</si>
  <si>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</si>
  <si>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</si>
  <si>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</si>
  <si>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Izmaksu veids (tiešās/ netiešās)</t>
  </si>
  <si>
    <t>Finansēšanas plāns</t>
  </si>
  <si>
    <t>Projekta budžeta kopsavilkums</t>
  </si>
  <si>
    <t>Mērvienība ***</t>
  </si>
  <si>
    <t>3.pielikums
Vienas vienības izmaksu pielietojums</t>
  </si>
  <si>
    <t>ir</t>
  </si>
  <si>
    <t>*** Nomas gadījumā mērvienību norāda ar laika paramentu (/gadā vai /mēnesī).</t>
  </si>
  <si>
    <t>2017.gads</t>
  </si>
  <si>
    <t>2018.gads</t>
  </si>
  <si>
    <t>Eiropas Sociālā fonda finansējums</t>
  </si>
  <si>
    <t>netiešās</t>
  </si>
  <si>
    <t>tiešās</t>
  </si>
  <si>
    <t>Attiecināmās izmaksas</t>
  </si>
  <si>
    <t xml:space="preserve">* Izmaksu pozīcijas norāda saskaņā ar Ministru kabineta noteikumiem par specifiskā atbalsta mērķa pasākuma īstenošanu norādītajām attiecināmo izmaksu pozīcijām </t>
  </si>
  <si>
    <t>1.pielikums</t>
  </si>
  <si>
    <t>projekta iesniegumam</t>
  </si>
  <si>
    <t>Kopā</t>
  </si>
  <si>
    <t>3. pielikums
projekta iesniegumam</t>
  </si>
  <si>
    <t>Vienas vienības izmaksu pielietojums (ir vai nav**)</t>
  </si>
  <si>
    <t>Projekta vadības izmaksas</t>
  </si>
  <si>
    <t>2019.gads</t>
  </si>
  <si>
    <t>Projekta izmaksas saskaņā ar vienoto izmaksu likmi</t>
  </si>
  <si>
    <t>10.</t>
  </si>
  <si>
    <t>Informatīvo un publicitātes pasākumu izmaksas</t>
  </si>
  <si>
    <r>
      <t>Projekta darbības numurs</t>
    </r>
    <r>
      <rPr>
        <vertAlign val="superscript"/>
        <sz val="12"/>
        <rFont val="Times New Roman"/>
        <family val="1"/>
      </rPr>
      <t>*</t>
    </r>
  </si>
  <si>
    <t>2020.gads</t>
  </si>
  <si>
    <t>2021.gads</t>
  </si>
  <si>
    <t>2022.gads</t>
  </si>
  <si>
    <t>Summa EUR</t>
  </si>
  <si>
    <t>Projekta īstenošanas laika grafiks**</t>
  </si>
  <si>
    <t>2023.gads</t>
  </si>
  <si>
    <t>Materiālu, aprīkojuma un iekārtu izmaksas</t>
  </si>
  <si>
    <t>6.2.</t>
  </si>
  <si>
    <t>Aprīkojuma un iekārtu izmaksas</t>
  </si>
  <si>
    <t>6.2.1.</t>
  </si>
  <si>
    <t>Būvniecības izmaksas</t>
  </si>
  <si>
    <t>7.1.</t>
  </si>
  <si>
    <t>Projektēšanas izmaksas</t>
  </si>
  <si>
    <t>7.5.</t>
  </si>
  <si>
    <t>7.5.1.</t>
  </si>
  <si>
    <t>7.5.2.</t>
  </si>
  <si>
    <t>Būvdarbu izmaksas (ēkas), tai skaitā labiekārtošanas izmaksas</t>
  </si>
  <si>
    <t>Neparedzētie izdevumi</t>
  </si>
  <si>
    <t>Kopējais finansējums (EUR)</t>
  </si>
  <si>
    <t>Maksimālais publiskais finansējums (EUR)</t>
  </si>
  <si>
    <t>Minimālais privātais finansējums (EUR)</t>
  </si>
  <si>
    <t>3 = 1 – 2</t>
  </si>
  <si>
    <t>4. pielikums
projekta iesniegumam</t>
  </si>
  <si>
    <t>2.1.1.</t>
  </si>
  <si>
    <t>2.1.2.</t>
  </si>
  <si>
    <t>Projekta vadības personāla atlīdzības izmaksas (uzņēmuma (pakalpojuma) līgumi)</t>
  </si>
  <si>
    <t xml:space="preserve">
</t>
  </si>
  <si>
    <t>Finansējuma avota intensitāte</t>
  </si>
  <si>
    <t>Summa</t>
  </si>
  <si>
    <t>% no attiecināmajām izmaksām</t>
  </si>
  <si>
    <t>Eiropas Reģionālās attīstības fonda finansējums</t>
  </si>
  <si>
    <t>Citās attiecināmās publiskās izmaksas</t>
  </si>
  <si>
    <t>Kopējās attiecināmās publiskās izmaksas</t>
  </si>
  <si>
    <t>Kopējās attiecināmās privātās izmaksas</t>
  </si>
  <si>
    <t>Citās neattiecināmās publiskās izmaksas</t>
  </si>
  <si>
    <t>Citās neattiecināmās privātās izmaksas</t>
  </si>
  <si>
    <t>Kopējās neattiecināmās izmaksas</t>
  </si>
  <si>
    <t>Izmaksu sadalījums pa gadiem (%)</t>
  </si>
  <si>
    <t>Kopējās izmaksas
[EUR]</t>
  </si>
  <si>
    <t xml:space="preserve">Projekta vadības personāla atlīdzības izmaksas </t>
  </si>
  <si>
    <t xml:space="preserve">Projekta vadības personāla atlīdzības izmaksas 
</t>
  </si>
  <si>
    <t xml:space="preserve">Projekta vadības personāla atlīdzības izmaksas (darba līgumi) </t>
  </si>
  <si>
    <t>2.1.1.1.</t>
  </si>
  <si>
    <t>2.1.1.2.</t>
  </si>
  <si>
    <t>Projekta sadarbības partnera projekta vadības personāla atlīdzības izmaksas</t>
  </si>
  <si>
    <t>2.1.2.1.</t>
  </si>
  <si>
    <t>2.1.2.2.</t>
  </si>
  <si>
    <t xml:space="preserve">Projekta sadarbības partnera projekta vadības personāla atlīdzības izmaksas (darba līgumi) </t>
  </si>
  <si>
    <t>Projekta sadarbības partnera projekta vadības personāla atlīdzības izmaksas (uzņēmuma (pakalpojuma) līgumi)</t>
  </si>
  <si>
    <t>6.2.2.</t>
  </si>
  <si>
    <t>7.1.1.</t>
  </si>
  <si>
    <t>7.1.2.</t>
  </si>
  <si>
    <t>7.2.</t>
  </si>
  <si>
    <t>Autoruzraudzības izmaksas</t>
  </si>
  <si>
    <t>7.2.1.</t>
  </si>
  <si>
    <t>7.2.2.</t>
  </si>
  <si>
    <t>7.3.</t>
  </si>
  <si>
    <t>Būvuzraudzības izmaksas</t>
  </si>
  <si>
    <t>7.3.1.</t>
  </si>
  <si>
    <t>7.3.2.</t>
  </si>
  <si>
    <t>7.6.</t>
  </si>
  <si>
    <t>7.6.1.</t>
  </si>
  <si>
    <t xml:space="preserve">Citas ar būvdarbu projektēšanu saistītās izmaksas </t>
  </si>
  <si>
    <t>7.6.1.1.</t>
  </si>
  <si>
    <t>7.6.1.2.</t>
  </si>
  <si>
    <t xml:space="preserve">Citas  izmaksas </t>
  </si>
  <si>
    <t>10.1.</t>
  </si>
  <si>
    <t>10.2.</t>
  </si>
  <si>
    <r>
      <rPr>
        <vertAlign val="superscript"/>
        <sz val="10"/>
        <rFont val="Times New Roman"/>
        <family val="1"/>
      </rPr>
      <t>*</t>
    </r>
    <r>
      <rPr>
        <sz val="10"/>
        <rFont val="Times New Roman"/>
        <family val="1"/>
      </rPr>
      <t>Projekta darbības numuram jāatbilst projekta iesnieguma  1.5. punktā "Projekta darbības un sasniedzamie rezultāti" norādītajam projekta darbības numuram.
**projekta īstenošanas laiku ceturkšņu un gadu sadalījumā pa veicamajām darbībām un apakšdarbībām, attiecīgos gada ceturkšņus atzīmējot ar „X” .</t>
    </r>
  </si>
  <si>
    <t>Neattiecināmās izmaksas</t>
  </si>
  <si>
    <t>Atsauce uz finansējuma saņēmēja un sadarbības partnera, ja attiecināms, rīkojumu, ar kuru apstiprināts informāciju pamatojošs aprēķins</t>
  </si>
  <si>
    <t>Publisko izmaksu maksimālā un privāto izmaksu minimālā apjoma aprēķins (EUR)*</t>
  </si>
  <si>
    <t xml:space="preserve">* Projekta iesnieguma 4.pielikumu aizpilda tikai tad, ja projektam finansējumu nevar piešķirt kā MK noteikumu 16. punktā minēto de minimis atbalstu, un finansējumu MK noteikumu 11.2. un 11.3. apakšpunktā minētajiem finansējuma saņēmējiem piešķir kā atbalstu saskaņā ar MK noteikumu VI. nodaļas “Nosacījumi atbalsta piešķiršanai kompensāciju veidā par vispārējas tautsaimnieciskas nozīmes pakalpojuma sniegšanu” noteikumiem.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</si>
</sst>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s>
  <fonts count="85">
    <font>
      <sz val="11"/>
      <color theme="1"/>
      <name val="Calibri"/>
      <family val="2"/>
    </font>
    <font>
      <sz val="11"/>
      <color indexed="8"/>
      <name val="Calibri"/>
      <family val="2"/>
    </font>
    <font>
      <b/>
      <sz val="12"/>
      <name val="Times New Roman"/>
      <family val="1"/>
    </font>
    <font>
      <sz val="12"/>
      <name val="Times New Roman"/>
      <family val="1"/>
    </font>
    <font>
      <sz val="10"/>
      <name val="Arial"/>
      <family val="2"/>
    </font>
    <font>
      <sz val="10"/>
      <name val="Times New Roman"/>
      <family val="1"/>
    </font>
    <font>
      <b/>
      <sz val="10"/>
      <name val="Times New Roman"/>
      <family val="1"/>
    </font>
    <font>
      <b/>
      <sz val="11"/>
      <name val="Times New Roman"/>
      <family val="1"/>
    </font>
    <font>
      <sz val="11"/>
      <name val="Times New Roman"/>
      <family val="1"/>
    </font>
    <font>
      <b/>
      <u val="single"/>
      <sz val="14"/>
      <name val="Times New Roman"/>
      <family val="1"/>
    </font>
    <font>
      <b/>
      <sz val="16"/>
      <name val="Times New Roman"/>
      <family val="1"/>
    </font>
    <font>
      <vertAlign val="superscript"/>
      <sz val="10"/>
      <name val="Times New Roman"/>
      <family val="1"/>
    </font>
    <font>
      <b/>
      <sz val="14"/>
      <name val="Times New Roman"/>
      <family val="1"/>
    </font>
    <font>
      <vertAlign val="superscript"/>
      <sz val="12"/>
      <name val="Times New Roman"/>
      <family val="1"/>
    </font>
    <font>
      <b/>
      <sz val="15"/>
      <name val="Times New Roman"/>
      <family val="1"/>
    </font>
    <font>
      <b/>
      <i/>
      <sz val="12"/>
      <name val="Times New Roman"/>
      <family val="1"/>
    </font>
    <font>
      <sz val="14"/>
      <name val="Times New Roman"/>
      <family val="1"/>
    </font>
    <font>
      <b/>
      <u val="single"/>
      <sz val="10"/>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Times New Roman"/>
      <family val="1"/>
    </font>
    <font>
      <b/>
      <i/>
      <sz val="10"/>
      <color indexed="8"/>
      <name val="Times New Roman"/>
      <family val="1"/>
    </font>
    <font>
      <i/>
      <sz val="12"/>
      <color indexed="8"/>
      <name val="Times New Roman"/>
      <family val="1"/>
    </font>
    <font>
      <b/>
      <sz val="12"/>
      <color indexed="8"/>
      <name val="Times New Roman"/>
      <family val="1"/>
    </font>
    <font>
      <sz val="11"/>
      <name val="Calibri"/>
      <family val="2"/>
    </font>
    <font>
      <sz val="11"/>
      <color indexed="8"/>
      <name val="Times New Roman"/>
      <family val="1"/>
    </font>
    <font>
      <i/>
      <sz val="12"/>
      <color indexed="12"/>
      <name val="Times New Roman"/>
      <family val="1"/>
    </font>
    <font>
      <b/>
      <i/>
      <sz val="11"/>
      <color indexed="12"/>
      <name val="Times New Roman"/>
      <family val="1"/>
    </font>
    <font>
      <b/>
      <i/>
      <sz val="11"/>
      <name val="Calibri"/>
      <family val="2"/>
    </font>
    <font>
      <b/>
      <sz val="14"/>
      <name val="Calibri"/>
      <family val="2"/>
    </font>
    <font>
      <b/>
      <sz val="11"/>
      <name val="Calibri"/>
      <family val="2"/>
    </font>
    <font>
      <b/>
      <sz val="15"/>
      <name val="Calibri"/>
      <family val="2"/>
    </font>
    <font>
      <sz val="10"/>
      <color indexed="8"/>
      <name val="Times New Roman"/>
      <family val="1"/>
    </font>
    <font>
      <b/>
      <sz val="10"/>
      <color indexed="8"/>
      <name val="Times New Roman"/>
      <family val="1"/>
    </font>
    <font>
      <i/>
      <sz val="11"/>
      <color indexed="12"/>
      <name val="Times New Roman"/>
      <family val="1"/>
    </font>
    <font>
      <b/>
      <sz val="14"/>
      <color indexed="8"/>
      <name val="Times New Roman"/>
      <family val="1"/>
    </font>
    <font>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i/>
      <sz val="10"/>
      <color theme="1"/>
      <name val="Times New Roman"/>
      <family val="1"/>
    </font>
    <font>
      <i/>
      <sz val="12"/>
      <color theme="1"/>
      <name val="Times New Roman"/>
      <family val="1"/>
    </font>
    <font>
      <b/>
      <sz val="12"/>
      <color theme="1"/>
      <name val="Times New Roman"/>
      <family val="1"/>
    </font>
    <font>
      <sz val="11"/>
      <color theme="1"/>
      <name val="Times New Roman"/>
      <family val="1"/>
    </font>
    <font>
      <i/>
      <sz val="12"/>
      <color rgb="FF0000FF"/>
      <name val="Times New Roman"/>
      <family val="1"/>
    </font>
    <font>
      <b/>
      <i/>
      <sz val="11"/>
      <color rgb="FF0000FF"/>
      <name val="Times New Roman"/>
      <family val="1"/>
    </font>
    <font>
      <sz val="10"/>
      <color rgb="FF000000"/>
      <name val="Times New Roman"/>
      <family val="1"/>
    </font>
    <font>
      <b/>
      <sz val="10"/>
      <color rgb="FF000000"/>
      <name val="Times New Roman"/>
      <family val="1"/>
    </font>
    <font>
      <sz val="10"/>
      <color theme="1"/>
      <name val="Times New Roman"/>
      <family val="1"/>
    </font>
    <font>
      <i/>
      <sz val="11"/>
      <color rgb="FF0000FF"/>
      <name val="Times New Roman"/>
      <family val="1"/>
    </font>
    <font>
      <b/>
      <sz val="14"/>
      <color theme="1"/>
      <name val="Times New Roman"/>
      <family val="1"/>
    </font>
    <font>
      <i/>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BFBFBF"/>
        <bgColor indexed="64"/>
      </patternFill>
    </fill>
    <fill>
      <patternFill patternType="solid">
        <fgColor rgb="FFF2F2F2"/>
        <bgColor indexed="64"/>
      </patternFill>
    </fill>
    <fill>
      <patternFill patternType="solid">
        <fgColor rgb="FFD9D9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thin"/>
      <right style="thin"/>
      <top style="thin"/>
      <bottom style="thin"/>
    </border>
    <border>
      <left style="medium"/>
      <right/>
      <top style="medium"/>
      <bottom style="medium"/>
    </border>
    <border>
      <left/>
      <right style="thin"/>
      <top style="thin"/>
      <bottom style="thin"/>
    </border>
    <border>
      <left style="thin"/>
      <right style="thin"/>
      <top/>
      <bottom/>
    </border>
    <border>
      <left style="thin"/>
      <right style="thin"/>
      <top/>
      <bottom style="thin"/>
    </border>
    <border>
      <left/>
      <right/>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color indexed="63"/>
      </left>
      <right style="thin"/>
      <top style="thin"/>
      <bottom style="medium"/>
    </border>
    <border>
      <left style="thin">
        <color rgb="FF414142"/>
      </left>
      <right style="thin">
        <color rgb="FF414142"/>
      </right>
      <top style="thin">
        <color rgb="FF414142"/>
      </top>
      <bottom style="thin">
        <color rgb="FF414142"/>
      </bottom>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color indexed="63"/>
      </left>
      <right>
        <color indexed="63"/>
      </right>
      <top style="medium"/>
      <bottom style="thin"/>
    </border>
    <border>
      <left/>
      <right style="medium"/>
      <top style="medium"/>
      <bottom style="thin"/>
    </border>
    <border>
      <left/>
      <right/>
      <top style="thin"/>
      <bottom style="thin"/>
    </border>
    <border>
      <left/>
      <right/>
      <top style="medium"/>
      <bottom/>
    </border>
    <border>
      <left/>
      <right style="medium"/>
      <top style="medium"/>
      <bottom/>
    </border>
    <border>
      <left>
        <color indexed="63"/>
      </left>
      <right>
        <color indexed="63"/>
      </right>
      <top>
        <color indexed="63"/>
      </top>
      <bottom style="medium"/>
    </border>
    <border>
      <left/>
      <right style="medium"/>
      <top>
        <color indexed="63"/>
      </top>
      <bottom style="medium"/>
    </border>
    <border>
      <left style="medium"/>
      <right style="medium"/>
      <top style="medium"/>
      <bottom style="thin"/>
    </border>
    <border>
      <left style="thin"/>
      <right style="thin"/>
      <top style="thin"/>
      <bottom/>
    </border>
    <border>
      <left style="thin"/>
      <right>
        <color indexed="63"/>
      </right>
      <top>
        <color indexed="63"/>
      </top>
      <bottom>
        <color indexed="63"/>
      </bottom>
    </border>
    <border>
      <left/>
      <right style="thin"/>
      <top/>
      <bottom/>
    </border>
    <border>
      <left style="thin"/>
      <right/>
      <top style="thin"/>
      <bottom/>
    </border>
    <border>
      <left style="thin"/>
      <right/>
      <top/>
      <bottom style="thin"/>
    </border>
    <border>
      <left/>
      <right/>
      <top/>
      <bottom style="thin">
        <color rgb="FF41414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06">
    <xf numFmtId="0" fontId="0" fillId="0" borderId="0" xfId="0" applyFont="1" applyAlignment="1">
      <alignment/>
    </xf>
    <xf numFmtId="0" fontId="72" fillId="0" borderId="0" xfId="0" applyFont="1" applyAlignment="1">
      <alignment/>
    </xf>
    <xf numFmtId="0" fontId="72" fillId="0" borderId="10" xfId="0" applyFont="1" applyBorder="1" applyAlignment="1">
      <alignment horizontal="center" vertical="center" wrapText="1"/>
    </xf>
    <xf numFmtId="0" fontId="72" fillId="0" borderId="11" xfId="0" applyFont="1" applyBorder="1" applyAlignment="1">
      <alignment horizontal="center" vertical="center" wrapText="1"/>
    </xf>
    <xf numFmtId="0" fontId="73" fillId="0" borderId="12" xfId="0" applyFont="1" applyBorder="1" applyAlignment="1">
      <alignment horizontal="center" vertical="center" wrapText="1"/>
    </xf>
    <xf numFmtId="0" fontId="74" fillId="0" borderId="12" xfId="0" applyFont="1" applyBorder="1" applyAlignment="1">
      <alignment horizontal="center" vertical="center" wrapText="1"/>
    </xf>
    <xf numFmtId="0" fontId="72" fillId="0" borderId="0" xfId="0" applyFont="1" applyAlignment="1">
      <alignment horizontal="center" vertical="center"/>
    </xf>
    <xf numFmtId="0" fontId="72" fillId="0" borderId="13" xfId="0" applyFont="1" applyBorder="1" applyAlignment="1">
      <alignment horizontal="center"/>
    </xf>
    <xf numFmtId="0" fontId="75" fillId="0" borderId="12" xfId="0" applyFont="1" applyBorder="1" applyAlignment="1">
      <alignment horizontal="center" vertical="center"/>
    </xf>
    <xf numFmtId="0" fontId="72" fillId="0" borderId="12" xfId="0" applyFont="1" applyBorder="1" applyAlignment="1">
      <alignment horizontal="center" vertical="center"/>
    </xf>
    <xf numFmtId="0" fontId="41" fillId="0" borderId="0" xfId="0" applyFont="1" applyAlignment="1">
      <alignment/>
    </xf>
    <xf numFmtId="0" fontId="8" fillId="0" borderId="0" xfId="0" applyFont="1" applyAlignment="1">
      <alignment/>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right" vertical="center" wrapText="1"/>
    </xf>
    <xf numFmtId="4" fontId="6" fillId="0" borderId="0" xfId="0" applyNumberFormat="1" applyFont="1" applyFill="1" applyBorder="1" applyAlignment="1">
      <alignment horizontal="center" vertical="center" wrapText="1"/>
    </xf>
    <xf numFmtId="0" fontId="5" fillId="0" borderId="0" xfId="0" applyFont="1" applyFill="1" applyBorder="1" applyAlignment="1">
      <alignment horizontal="right" vertical="center" wrapText="1"/>
    </xf>
    <xf numFmtId="0" fontId="10" fillId="0" borderId="0" xfId="0" applyFont="1" applyFill="1" applyAlignment="1">
      <alignment vertical="center"/>
    </xf>
    <xf numFmtId="0" fontId="72" fillId="0" borderId="12" xfId="0" applyFont="1" applyBorder="1" applyAlignment="1">
      <alignment/>
    </xf>
    <xf numFmtId="0" fontId="75" fillId="0" borderId="12" xfId="0" applyFont="1" applyBorder="1" applyAlignment="1">
      <alignment/>
    </xf>
    <xf numFmtId="0" fontId="72" fillId="0" borderId="12" xfId="0" applyFont="1" applyBorder="1" applyAlignment="1">
      <alignment wrapText="1"/>
    </xf>
    <xf numFmtId="0" fontId="7" fillId="0" borderId="0" xfId="0" applyFont="1" applyAlignment="1">
      <alignment/>
    </xf>
    <xf numFmtId="0" fontId="8" fillId="0" borderId="0" xfId="0" applyFont="1" applyAlignment="1">
      <alignment horizontal="left" vertical="center"/>
    </xf>
    <xf numFmtId="0" fontId="10" fillId="33" borderId="0" xfId="0" applyFont="1" applyFill="1" applyBorder="1" applyAlignment="1">
      <alignment horizontal="center" vertical="center"/>
    </xf>
    <xf numFmtId="0" fontId="0" fillId="33" borderId="0" xfId="0" applyFill="1" applyBorder="1" applyAlignment="1">
      <alignment horizontal="center"/>
    </xf>
    <xf numFmtId="0" fontId="75" fillId="0" borderId="12" xfId="0" applyFont="1" applyBorder="1" applyAlignment="1">
      <alignment wrapText="1"/>
    </xf>
    <xf numFmtId="0" fontId="76" fillId="0" borderId="0" xfId="0" applyFont="1" applyAlignment="1">
      <alignment horizontal="left" vertical="center"/>
    </xf>
    <xf numFmtId="0" fontId="76" fillId="0" borderId="0" xfId="0" applyFont="1" applyAlignment="1">
      <alignment/>
    </xf>
    <xf numFmtId="0" fontId="8" fillId="0" borderId="0" xfId="0" applyFont="1" applyFill="1" applyAlignment="1">
      <alignment/>
    </xf>
    <xf numFmtId="0" fontId="9" fillId="0" borderId="0" xfId="0" applyFont="1" applyFill="1" applyAlignment="1">
      <alignment horizontal="center" vertical="center" wrapText="1"/>
    </xf>
    <xf numFmtId="0" fontId="9" fillId="0" borderId="0" xfId="0" applyFont="1" applyFill="1" applyAlignment="1">
      <alignment vertical="center" wrapText="1"/>
    </xf>
    <xf numFmtId="4" fontId="3" fillId="0" borderId="14" xfId="0" applyNumberFormat="1" applyFont="1" applyFill="1" applyBorder="1" applyAlignment="1">
      <alignment horizontal="right" vertical="center"/>
    </xf>
    <xf numFmtId="4" fontId="3" fillId="0" borderId="12" xfId="0" applyNumberFormat="1" applyFont="1" applyFill="1" applyBorder="1" applyAlignment="1">
      <alignment horizontal="right" vertical="center"/>
    </xf>
    <xf numFmtId="0" fontId="2" fillId="0" borderId="15" xfId="0" applyFont="1" applyFill="1" applyBorder="1" applyAlignment="1">
      <alignment horizontal="center" vertical="center" wrapText="1"/>
    </xf>
    <xf numFmtId="0" fontId="8" fillId="0" borderId="0" xfId="0" applyFont="1" applyFill="1" applyAlignment="1">
      <alignment horizontal="left" vertical="center"/>
    </xf>
    <xf numFmtId="0" fontId="2" fillId="34" borderId="12"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2" xfId="0" applyFont="1" applyFill="1" applyBorder="1" applyAlignment="1">
      <alignment horizontal="center"/>
    </xf>
    <xf numFmtId="4" fontId="2" fillId="34" borderId="12" xfId="0" applyNumberFormat="1" applyFont="1" applyFill="1" applyBorder="1" applyAlignment="1">
      <alignment horizontal="right" vertical="center"/>
    </xf>
    <xf numFmtId="0" fontId="2" fillId="34" borderId="12" xfId="0" applyFont="1" applyFill="1" applyBorder="1" applyAlignment="1">
      <alignment horizontal="center" vertical="center"/>
    </xf>
    <xf numFmtId="0" fontId="8" fillId="0" borderId="17" xfId="0" applyFont="1" applyFill="1" applyBorder="1" applyAlignment="1">
      <alignment/>
    </xf>
    <xf numFmtId="0" fontId="3" fillId="0" borderId="12" xfId="0" applyFont="1" applyBorder="1" applyAlignment="1">
      <alignment horizontal="center" vertical="center" wrapText="1"/>
    </xf>
    <xf numFmtId="0" fontId="77" fillId="0" borderId="12" xfId="0" applyFont="1" applyBorder="1" applyAlignment="1">
      <alignment horizontal="center" vertical="center" wrapText="1"/>
    </xf>
    <xf numFmtId="0" fontId="78" fillId="0" borderId="0" xfId="0" applyFont="1" applyAlignment="1">
      <alignment horizontal="left" vertical="center"/>
    </xf>
    <xf numFmtId="0" fontId="45" fillId="0" borderId="0" xfId="0" applyFont="1" applyAlignment="1">
      <alignment/>
    </xf>
    <xf numFmtId="0" fontId="46" fillId="0" borderId="0" xfId="0" applyFont="1" applyAlignment="1">
      <alignment/>
    </xf>
    <xf numFmtId="0" fontId="76" fillId="33"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171" fontId="0" fillId="33" borderId="0" xfId="42" applyFont="1" applyFill="1" applyBorder="1" applyAlignment="1">
      <alignment horizontal="center" vertical="center"/>
    </xf>
    <xf numFmtId="171" fontId="2" fillId="34" borderId="12" xfId="42" applyFont="1" applyFill="1" applyBorder="1" applyAlignment="1">
      <alignment horizontal="center" vertical="center" wrapText="1"/>
    </xf>
    <xf numFmtId="171" fontId="12" fillId="34" borderId="12" xfId="42" applyFont="1" applyFill="1" applyBorder="1" applyAlignment="1">
      <alignment horizontal="center" vertical="center" wrapText="1"/>
    </xf>
    <xf numFmtId="171" fontId="6" fillId="0" borderId="0" xfId="42" applyFont="1" applyFill="1" applyBorder="1" applyAlignment="1">
      <alignment horizontal="center" vertical="center" wrapText="1"/>
    </xf>
    <xf numFmtId="171" fontId="41" fillId="0" borderId="0" xfId="42" applyFont="1" applyAlignment="1">
      <alignment horizontal="center" vertical="center"/>
    </xf>
    <xf numFmtId="0" fontId="5" fillId="0" borderId="0" xfId="0" applyFont="1" applyFill="1" applyAlignment="1">
      <alignment horizontal="left" vertical="top" wrapText="1"/>
    </xf>
    <xf numFmtId="0" fontId="2" fillId="34" borderId="12" xfId="0" applyFont="1" applyFill="1" applyBorder="1" applyAlignment="1">
      <alignment horizontal="center" vertical="center" wrapText="1"/>
    </xf>
    <xf numFmtId="0" fontId="8" fillId="0" borderId="0" xfId="0" applyFont="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 fontId="3" fillId="34" borderId="12" xfId="0" applyNumberFormat="1" applyFont="1" applyFill="1" applyBorder="1" applyAlignment="1">
      <alignment horizontal="right" vertical="center"/>
    </xf>
    <xf numFmtId="2" fontId="3" fillId="34" borderId="12" xfId="0" applyNumberFormat="1" applyFont="1" applyFill="1" applyBorder="1" applyAlignment="1">
      <alignment horizontal="right" vertical="center" wrapText="1"/>
    </xf>
    <xf numFmtId="2" fontId="2" fillId="34" borderId="12" xfId="0" applyNumberFormat="1" applyFont="1" applyFill="1" applyBorder="1" applyAlignment="1">
      <alignment horizontal="right" vertical="center" wrapText="1"/>
    </xf>
    <xf numFmtId="4" fontId="3" fillId="0" borderId="12" xfId="0" applyNumberFormat="1" applyFont="1" applyFill="1" applyBorder="1" applyAlignment="1">
      <alignment horizontal="center" vertical="center" wrapText="1"/>
    </xf>
    <xf numFmtId="4" fontId="12" fillId="34" borderId="12" xfId="0" applyNumberFormat="1" applyFont="1" applyFill="1" applyBorder="1" applyAlignment="1">
      <alignment horizontal="center" vertical="center" wrapText="1"/>
    </xf>
    <xf numFmtId="4" fontId="2" fillId="34" borderId="12" xfId="0" applyNumberFormat="1" applyFont="1" applyFill="1" applyBorder="1" applyAlignment="1">
      <alignment horizontal="center" vertical="center" wrapText="1"/>
    </xf>
    <xf numFmtId="0" fontId="47" fillId="0" borderId="0" xfId="0" applyFont="1" applyAlignment="1">
      <alignment/>
    </xf>
    <xf numFmtId="0" fontId="46" fillId="0" borderId="0" xfId="0" applyFont="1" applyAlignment="1">
      <alignment vertical="center"/>
    </xf>
    <xf numFmtId="4" fontId="14" fillId="34" borderId="12" xfId="0" applyNumberFormat="1" applyFont="1" applyFill="1" applyBorder="1" applyAlignment="1">
      <alignment horizontal="center" vertical="center" wrapText="1"/>
    </xf>
    <xf numFmtId="0" fontId="48" fillId="0" borderId="0" xfId="0" applyFont="1" applyAlignment="1">
      <alignment/>
    </xf>
    <xf numFmtId="0" fontId="7"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3" xfId="0"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12" fillId="34" borderId="12" xfId="0" applyFont="1" applyFill="1" applyBorder="1" applyAlignment="1">
      <alignment horizontal="center" vertical="center"/>
    </xf>
    <xf numFmtId="0" fontId="3" fillId="0" borderId="0" xfId="0" applyFont="1" applyFill="1" applyBorder="1" applyAlignment="1">
      <alignment horizontal="right" vertical="center" wrapText="1"/>
    </xf>
    <xf numFmtId="0" fontId="3" fillId="0" borderId="14" xfId="0" applyFont="1" applyBorder="1" applyAlignment="1">
      <alignment horizontal="center" vertical="center" wrapText="1"/>
    </xf>
    <xf numFmtId="0" fontId="77"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12" fillId="34" borderId="12" xfId="0" applyFont="1" applyFill="1" applyBorder="1" applyAlignment="1">
      <alignment horizontal="center" vertical="center" wrapText="1"/>
    </xf>
    <xf numFmtId="0" fontId="12" fillId="34" borderId="12" xfId="0" applyFont="1" applyFill="1" applyBorder="1" applyAlignment="1">
      <alignment vertical="center" wrapText="1"/>
    </xf>
    <xf numFmtId="0" fontId="3" fillId="34" borderId="12" xfId="0" applyFont="1" applyFill="1" applyBorder="1" applyAlignment="1">
      <alignment horizontal="center" vertical="center" wrapText="1"/>
    </xf>
    <xf numFmtId="0" fontId="16" fillId="34" borderId="12" xfId="0" applyFont="1" applyFill="1" applyBorder="1" applyAlignment="1">
      <alignment horizontal="center" vertical="center" wrapText="1"/>
    </xf>
    <xf numFmtId="4" fontId="12" fillId="34" borderId="23" xfId="0" applyNumberFormat="1" applyFont="1" applyFill="1" applyBorder="1" applyAlignment="1">
      <alignment horizontal="center" vertical="center" wrapText="1"/>
    </xf>
    <xf numFmtId="0" fontId="15" fillId="0" borderId="12" xfId="0" applyFont="1" applyFill="1" applyBorder="1" applyAlignment="1">
      <alignment horizontal="center" vertical="center" wrapText="1"/>
    </xf>
    <xf numFmtId="4" fontId="15" fillId="0" borderId="23" xfId="0" applyNumberFormat="1"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4" fontId="3" fillId="0" borderId="23" xfId="0" applyNumberFormat="1" applyFont="1" applyFill="1" applyBorder="1" applyAlignment="1">
      <alignment horizontal="center" vertical="center" wrapText="1"/>
    </xf>
    <xf numFmtId="0" fontId="2" fillId="34"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14" fillId="34" borderId="23" xfId="0" applyFont="1" applyFill="1" applyBorder="1" applyAlignment="1">
      <alignment horizontal="center" vertical="center" wrapText="1"/>
    </xf>
    <xf numFmtId="0" fontId="14" fillId="34" borderId="12" xfId="0" applyFont="1" applyFill="1" applyBorder="1" applyAlignment="1">
      <alignment horizontal="left" vertical="center" wrapText="1"/>
    </xf>
    <xf numFmtId="4" fontId="14" fillId="34" borderId="23" xfId="0" applyNumberFormat="1" applyFont="1" applyFill="1" applyBorder="1" applyAlignment="1">
      <alignment horizontal="center" vertical="center" wrapText="1"/>
    </xf>
    <xf numFmtId="0" fontId="3" fillId="0" borderId="12" xfId="0" applyFont="1" applyFill="1" applyBorder="1" applyAlignment="1">
      <alignment horizontal="center" vertical="top" wrapText="1"/>
    </xf>
    <xf numFmtId="0" fontId="3" fillId="0" borderId="12" xfId="0" applyFont="1" applyFill="1" applyBorder="1" applyAlignment="1">
      <alignment vertical="center" wrapText="1"/>
    </xf>
    <xf numFmtId="4" fontId="12" fillId="0" borderId="23" xfId="0" applyNumberFormat="1" applyFont="1" applyFill="1" applyBorder="1" applyAlignment="1">
      <alignment horizontal="center" vertical="center" wrapText="1"/>
    </xf>
    <xf numFmtId="171" fontId="12" fillId="0" borderId="12" xfId="42" applyFont="1" applyFill="1" applyBorder="1" applyAlignment="1">
      <alignment horizontal="center" vertical="center" wrapText="1"/>
    </xf>
    <xf numFmtId="0" fontId="15"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6" fillId="35" borderId="25" xfId="0" applyFont="1" applyFill="1" applyBorder="1" applyAlignment="1">
      <alignment horizontal="center" vertical="center" wrapText="1"/>
    </xf>
    <xf numFmtId="0" fontId="8" fillId="35" borderId="25" xfId="0" applyFont="1" applyFill="1" applyBorder="1" applyAlignment="1">
      <alignment horizontal="center" vertical="center" wrapText="1"/>
    </xf>
    <xf numFmtId="4" fontId="8" fillId="35" borderId="25" xfId="0" applyNumberFormat="1" applyFont="1" applyFill="1" applyBorder="1" applyAlignment="1">
      <alignment vertical="center" wrapText="1"/>
    </xf>
    <xf numFmtId="0" fontId="8" fillId="0" borderId="25" xfId="0" applyFont="1" applyFill="1" applyBorder="1" applyAlignment="1">
      <alignment vertical="center" wrapText="1"/>
    </xf>
    <xf numFmtId="0" fontId="79" fillId="0" borderId="0" xfId="0" applyFont="1" applyFill="1" applyBorder="1" applyAlignment="1">
      <alignment vertical="center"/>
    </xf>
    <xf numFmtId="0" fontId="79"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5" fillId="0" borderId="0" xfId="0" applyFont="1" applyFill="1" applyBorder="1" applyAlignment="1">
      <alignment vertical="center"/>
    </xf>
    <xf numFmtId="0" fontId="17" fillId="0" borderId="0" xfId="0" applyFont="1" applyFill="1" applyBorder="1" applyAlignment="1">
      <alignment vertical="center" wrapText="1"/>
    </xf>
    <xf numFmtId="0" fontId="6" fillId="36" borderId="12" xfId="0" applyFont="1" applyFill="1" applyBorder="1" applyAlignment="1">
      <alignment horizontal="center" vertical="center"/>
    </xf>
    <xf numFmtId="0" fontId="80" fillId="0" borderId="0" xfId="0" applyFont="1" applyFill="1" applyBorder="1" applyAlignment="1">
      <alignment vertical="center" wrapText="1"/>
    </xf>
    <xf numFmtId="0" fontId="80" fillId="0" borderId="0" xfId="0" applyFont="1" applyFill="1" applyBorder="1" applyAlignment="1">
      <alignment vertical="center"/>
    </xf>
    <xf numFmtId="0" fontId="6" fillId="36" borderId="12" xfId="0" applyFont="1" applyFill="1" applyBorder="1" applyAlignment="1">
      <alignment horizontal="center" vertical="center" wrapText="1"/>
    </xf>
    <xf numFmtId="0" fontId="5" fillId="0" borderId="12" xfId="0" applyFont="1" applyFill="1" applyBorder="1" applyAlignment="1">
      <alignment horizontal="left" vertical="center" wrapText="1" indent="3"/>
    </xf>
    <xf numFmtId="4" fontId="5" fillId="0" borderId="12" xfId="0" applyNumberFormat="1" applyFont="1" applyFill="1" applyBorder="1" applyAlignment="1">
      <alignment vertical="center"/>
    </xf>
    <xf numFmtId="4" fontId="6" fillId="0" borderId="12" xfId="0" applyNumberFormat="1" applyFont="1" applyFill="1" applyBorder="1" applyAlignment="1">
      <alignment vertical="center"/>
    </xf>
    <xf numFmtId="10" fontId="5" fillId="0" borderId="12" xfId="60" applyNumberFormat="1" applyFont="1" applyFill="1" applyBorder="1" applyAlignment="1">
      <alignment horizontal="right" vertical="center" wrapText="1"/>
    </xf>
    <xf numFmtId="9" fontId="79" fillId="0" borderId="12" xfId="60" applyFont="1" applyFill="1" applyBorder="1" applyAlignment="1">
      <alignment horizontal="center" vertical="center"/>
    </xf>
    <xf numFmtId="0" fontId="6" fillId="37" borderId="12" xfId="0" applyFont="1" applyFill="1" applyBorder="1" applyAlignment="1">
      <alignment horizontal="left" vertical="center" wrapText="1" indent="2"/>
    </xf>
    <xf numFmtId="4" fontId="6" fillId="37" borderId="12" xfId="0" applyNumberFormat="1" applyFont="1" applyFill="1" applyBorder="1" applyAlignment="1">
      <alignment vertical="center"/>
    </xf>
    <xf numFmtId="10" fontId="6" fillId="37" borderId="12" xfId="60" applyNumberFormat="1" applyFont="1" applyFill="1" applyBorder="1" applyAlignment="1">
      <alignment horizontal="right" vertical="center" wrapText="1"/>
    </xf>
    <xf numFmtId="0" fontId="5" fillId="0" borderId="12" xfId="0" applyFont="1" applyFill="1" applyBorder="1" applyAlignment="1">
      <alignment horizontal="left" vertical="center" wrapText="1" indent="2"/>
    </xf>
    <xf numFmtId="0" fontId="6" fillId="38" borderId="12" xfId="0" applyFont="1" applyFill="1" applyBorder="1" applyAlignment="1">
      <alignment horizontal="left" vertical="center" wrapText="1" indent="1"/>
    </xf>
    <xf numFmtId="4" fontId="6" fillId="38" borderId="12" xfId="0" applyNumberFormat="1" applyFont="1" applyFill="1" applyBorder="1" applyAlignment="1">
      <alignment vertical="center"/>
    </xf>
    <xf numFmtId="10" fontId="5" fillId="38" borderId="12" xfId="60" applyNumberFormat="1" applyFont="1" applyFill="1" applyBorder="1" applyAlignment="1">
      <alignment horizontal="right" vertical="center" wrapText="1"/>
    </xf>
    <xf numFmtId="10" fontId="6" fillId="38" borderId="12" xfId="60" applyNumberFormat="1" applyFont="1" applyFill="1" applyBorder="1" applyAlignment="1">
      <alignment horizontal="right" vertical="center" wrapText="1"/>
    </xf>
    <xf numFmtId="0" fontId="6" fillId="36" borderId="12" xfId="0" applyFont="1" applyFill="1" applyBorder="1" applyAlignment="1">
      <alignment horizontal="left" vertical="center" wrapText="1"/>
    </xf>
    <xf numFmtId="4" fontId="6" fillId="36" borderId="12" xfId="0" applyNumberFormat="1" applyFont="1" applyFill="1" applyBorder="1" applyAlignment="1">
      <alignment vertical="center"/>
    </xf>
    <xf numFmtId="10" fontId="6" fillId="36" borderId="12" xfId="60" applyNumberFormat="1" applyFont="1" applyFill="1" applyBorder="1" applyAlignment="1">
      <alignment horizontal="right" vertical="center" wrapText="1"/>
    </xf>
    <xf numFmtId="0" fontId="79" fillId="0" borderId="12" xfId="0" applyFont="1" applyFill="1" applyBorder="1" applyAlignment="1">
      <alignment vertical="center"/>
    </xf>
    <xf numFmtId="4" fontId="80" fillId="0" borderId="12" xfId="0" applyNumberFormat="1" applyFont="1" applyFill="1" applyBorder="1" applyAlignment="1">
      <alignment horizontal="center" vertical="center"/>
    </xf>
    <xf numFmtId="0" fontId="72" fillId="34" borderId="0" xfId="0" applyFont="1" applyFill="1" applyBorder="1" applyAlignment="1">
      <alignment vertical="center"/>
    </xf>
    <xf numFmtId="0" fontId="8" fillId="0" borderId="0" xfId="0" applyFont="1" applyFill="1" applyAlignment="1">
      <alignment horizontal="center" vertical="center" wrapText="1"/>
    </xf>
    <xf numFmtId="0" fontId="72" fillId="0" borderId="0" xfId="0" applyFont="1" applyFill="1" applyBorder="1" applyAlignment="1">
      <alignment vertical="center"/>
    </xf>
    <xf numFmtId="0" fontId="77" fillId="0" borderId="2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8" fillId="0" borderId="12" xfId="0" applyFont="1" applyFill="1" applyBorder="1" applyAlignment="1">
      <alignment vertical="center" wrapText="1"/>
    </xf>
    <xf numFmtId="0" fontId="18"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1" fillId="0" borderId="0" xfId="0" applyFont="1" applyFill="1" applyAlignment="1">
      <alignment/>
    </xf>
    <xf numFmtId="4" fontId="2" fillId="0" borderId="23" xfId="0" applyNumberFormat="1" applyFont="1" applyFill="1" applyBorder="1" applyAlignment="1">
      <alignment horizontal="center" vertical="center" wrapText="1"/>
    </xf>
    <xf numFmtId="0" fontId="47" fillId="0" borderId="0" xfId="0" applyFont="1" applyFill="1" applyAlignment="1">
      <alignment/>
    </xf>
    <xf numFmtId="4" fontId="2" fillId="0" borderId="23" xfId="0" applyNumberFormat="1" applyFont="1" applyFill="1" applyBorder="1" applyAlignment="1">
      <alignment horizontal="center" vertical="center" wrapText="1"/>
    </xf>
    <xf numFmtId="0" fontId="45" fillId="0" borderId="0" xfId="0" applyFont="1" applyFill="1" applyAlignment="1">
      <alignment/>
    </xf>
    <xf numFmtId="0" fontId="2" fillId="0" borderId="12" xfId="0" applyFont="1" applyFill="1" applyBorder="1" applyAlignment="1">
      <alignment horizontal="center" vertical="center" wrapText="1"/>
    </xf>
    <xf numFmtId="0" fontId="15" fillId="0" borderId="12" xfId="0" applyFont="1" applyFill="1" applyBorder="1" applyAlignment="1">
      <alignment vertical="center" wrapText="1"/>
    </xf>
    <xf numFmtId="0" fontId="12" fillId="0" borderId="12" xfId="0" applyFont="1" applyFill="1" applyBorder="1" applyAlignment="1">
      <alignment vertical="center" wrapText="1"/>
    </xf>
    <xf numFmtId="0" fontId="46" fillId="0" borderId="0" xfId="0" applyFont="1" applyFill="1" applyAlignment="1">
      <alignment/>
    </xf>
    <xf numFmtId="0" fontId="12" fillId="34" borderId="12" xfId="0" applyFont="1" applyFill="1" applyBorder="1" applyAlignment="1">
      <alignment vertical="center"/>
    </xf>
    <xf numFmtId="0" fontId="2" fillId="0" borderId="12" xfId="0" applyFont="1" applyFill="1" applyBorder="1" applyAlignment="1">
      <alignment vertical="center" wrapText="1"/>
    </xf>
    <xf numFmtId="0" fontId="3" fillId="0" borderId="12" xfId="0" applyFont="1" applyFill="1" applyBorder="1" applyAlignment="1">
      <alignment vertical="center" wrapText="1"/>
    </xf>
    <xf numFmtId="0" fontId="15" fillId="0" borderId="12" xfId="0" applyFont="1" applyFill="1" applyBorder="1" applyAlignment="1">
      <alignment horizontal="center" vertical="center" wrapText="1"/>
    </xf>
    <xf numFmtId="4" fontId="4" fillId="0" borderId="12" xfId="57" applyNumberFormat="1" applyFont="1" applyFill="1" applyBorder="1" applyAlignment="1">
      <alignment horizontal="center"/>
      <protection/>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5" fillId="0" borderId="0" xfId="0" applyFont="1" applyFill="1" applyAlignment="1">
      <alignment horizontal="left" vertical="top" wrapText="1"/>
    </xf>
    <xf numFmtId="0" fontId="3" fillId="34" borderId="31"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12" fillId="34" borderId="23" xfId="0" applyFont="1" applyFill="1" applyBorder="1" applyAlignment="1">
      <alignment horizontal="center" vertical="center"/>
    </xf>
    <xf numFmtId="0" fontId="12" fillId="34" borderId="34" xfId="0" applyFont="1" applyFill="1" applyBorder="1" applyAlignment="1">
      <alignment horizontal="center" vertical="center"/>
    </xf>
    <xf numFmtId="0" fontId="12" fillId="34" borderId="14" xfId="0" applyFont="1" applyFill="1" applyBorder="1" applyAlignment="1">
      <alignment horizontal="center" vertical="center"/>
    </xf>
    <xf numFmtId="0" fontId="72" fillId="34" borderId="35" xfId="0" applyFont="1" applyFill="1" applyBorder="1" applyAlignment="1">
      <alignment horizontal="center" vertical="center"/>
    </xf>
    <xf numFmtId="0" fontId="72" fillId="34" borderId="36" xfId="0" applyFont="1" applyFill="1" applyBorder="1" applyAlignment="1">
      <alignment horizontal="center" vertical="center"/>
    </xf>
    <xf numFmtId="0" fontId="72" fillId="34" borderId="37" xfId="0" applyFont="1" applyFill="1" applyBorder="1" applyAlignment="1">
      <alignment horizontal="center" vertical="center"/>
    </xf>
    <xf numFmtId="0" fontId="72" fillId="34" borderId="38" xfId="0" applyFont="1" applyFill="1" applyBorder="1" applyAlignment="1">
      <alignment horizontal="center" vertical="center"/>
    </xf>
    <xf numFmtId="0" fontId="8" fillId="0" borderId="0" xfId="0" applyFont="1" applyBorder="1" applyAlignment="1">
      <alignment horizontal="right" vertical="center" wrapText="1"/>
    </xf>
    <xf numFmtId="0" fontId="8" fillId="0" borderId="0" xfId="0" applyFont="1" applyBorder="1" applyAlignment="1">
      <alignment horizontal="right" vertical="center"/>
    </xf>
    <xf numFmtId="0" fontId="3" fillId="34" borderId="39"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6" fillId="38" borderId="23" xfId="0" applyFont="1" applyFill="1" applyBorder="1" applyAlignment="1">
      <alignment horizontal="center" vertical="center"/>
    </xf>
    <xf numFmtId="0" fontId="6" fillId="38" borderId="34" xfId="0" applyFont="1" applyFill="1" applyBorder="1" applyAlignment="1">
      <alignment horizontal="center" vertical="center"/>
    </xf>
    <xf numFmtId="0" fontId="6" fillId="38" borderId="14" xfId="0" applyFont="1" applyFill="1" applyBorder="1" applyAlignment="1">
      <alignment horizontal="center" vertical="center"/>
    </xf>
    <xf numFmtId="0" fontId="6" fillId="36" borderId="40" xfId="0" applyFont="1" applyFill="1" applyBorder="1" applyAlignment="1">
      <alignment horizontal="center" vertical="center"/>
    </xf>
    <xf numFmtId="0" fontId="6" fillId="36" borderId="16" xfId="0" applyFont="1" applyFill="1" applyBorder="1" applyAlignment="1">
      <alignment horizontal="center" vertical="center"/>
    </xf>
    <xf numFmtId="0" fontId="6" fillId="36" borderId="12" xfId="0" applyFont="1" applyFill="1" applyBorder="1" applyAlignment="1">
      <alignment horizontal="center" vertical="center" wrapText="1"/>
    </xf>
    <xf numFmtId="0" fontId="80" fillId="0" borderId="40" xfId="0" applyFont="1" applyFill="1" applyBorder="1" applyAlignment="1">
      <alignment horizontal="center" vertical="center" wrapText="1"/>
    </xf>
    <xf numFmtId="0" fontId="80" fillId="0" borderId="16" xfId="0" applyFont="1" applyFill="1" applyBorder="1" applyAlignment="1">
      <alignment horizontal="center" vertical="center" wrapText="1"/>
    </xf>
    <xf numFmtId="0" fontId="80" fillId="0" borderId="41" xfId="0" applyFont="1" applyFill="1" applyBorder="1" applyAlignment="1">
      <alignment horizontal="center" vertical="center" wrapText="1"/>
    </xf>
    <xf numFmtId="0" fontId="80" fillId="0" borderId="42" xfId="0" applyFont="1" applyFill="1" applyBorder="1" applyAlignment="1">
      <alignment horizontal="center" vertical="center" wrapText="1"/>
    </xf>
    <xf numFmtId="0" fontId="79" fillId="0" borderId="0" xfId="0" applyFont="1" applyFill="1" applyBorder="1" applyAlignment="1">
      <alignment horizontal="right" vertical="center" wrapText="1"/>
    </xf>
    <xf numFmtId="0" fontId="81" fillId="0" borderId="0" xfId="0" applyFont="1" applyAlignment="1">
      <alignment horizontal="right" vertical="center"/>
    </xf>
    <xf numFmtId="0" fontId="2" fillId="34" borderId="12"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82" fillId="0" borderId="0" xfId="0" applyFont="1" applyAlignment="1">
      <alignment horizontal="left" vertical="center" wrapText="1"/>
    </xf>
    <xf numFmtId="0" fontId="82" fillId="0" borderId="0" xfId="0" applyFont="1" applyAlignment="1">
      <alignment horizontal="left" vertical="center"/>
    </xf>
    <xf numFmtId="0" fontId="2" fillId="34" borderId="4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10" fillId="34" borderId="12" xfId="0" applyFont="1" applyFill="1" applyBorder="1" applyAlignment="1">
      <alignment horizontal="center" vertical="center"/>
    </xf>
    <xf numFmtId="0" fontId="0" fillId="34" borderId="12" xfId="0" applyFill="1" applyBorder="1" applyAlignment="1">
      <alignment horizontal="center"/>
    </xf>
    <xf numFmtId="0" fontId="2" fillId="34" borderId="4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5" fillId="0" borderId="0" xfId="0" applyFont="1" applyFill="1" applyAlignment="1">
      <alignment horizontal="left" vertical="top"/>
    </xf>
    <xf numFmtId="0" fontId="81" fillId="0" borderId="0" xfId="0" applyFont="1" applyAlignment="1">
      <alignment/>
    </xf>
    <xf numFmtId="0" fontId="5" fillId="0" borderId="0" xfId="0" applyFont="1" applyAlignment="1">
      <alignment/>
    </xf>
    <xf numFmtId="0" fontId="8" fillId="0" borderId="0" xfId="0" applyFont="1" applyFill="1" applyAlignment="1">
      <alignment horizontal="right" vertical="center" wrapText="1"/>
    </xf>
    <xf numFmtId="0" fontId="3" fillId="34" borderId="12" xfId="0" applyFont="1" applyFill="1" applyBorder="1" applyAlignment="1">
      <alignment horizontal="center" vertical="center" wrapText="1"/>
    </xf>
    <xf numFmtId="0" fontId="83" fillId="0" borderId="45" xfId="0" applyFont="1" applyBorder="1" applyAlignment="1">
      <alignment horizontal="center" vertical="center"/>
    </xf>
    <xf numFmtId="0" fontId="84"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cu.gov.lv\department\JNPAD\PAN\SAM\VM\9.3.2\9.3.2._4_karta\9.3.2._4karta_1apak_1_2019\Atlases_nolikums_9.3.2._4karta_1apaksk\Atlases%20nolikums_nos&#363;tits_VI_AI_18.01.2019\9.3.2._6_pielikums_1_pielikums_Metodik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psavilkums"/>
      <sheetName val="Pamata infrastruktūra"/>
      <sheetName val="Pamata infrastruktūra2"/>
      <sheetName val="Saistītā infrastruktūra1"/>
      <sheetName val="Saistītā infrastruktūra2"/>
      <sheetName val="Atbalsta darbības"/>
      <sheetName val="4. pielikums"/>
      <sheetName val="4. pielikums (2)"/>
      <sheetName val="Projekta 2.pielikums (3)"/>
      <sheetName val="Projekta 2.pielikums"/>
      <sheetName val="Projekta 2.pielikums (2)"/>
      <sheetName val="Pārbaude"/>
    </sheetNames>
    <sheetDataSet>
      <sheetData sheetId="6">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15"/>
  <sheetViews>
    <sheetView showGridLines="0" view="pageBreakPreview" zoomScale="110" zoomScaleSheetLayoutView="110" workbookViewId="0" topLeftCell="A1">
      <selection activeCell="Z15" sqref="Z15"/>
    </sheetView>
  </sheetViews>
  <sheetFormatPr defaultColWidth="9.140625" defaultRowHeight="15"/>
  <cols>
    <col min="1" max="1" width="23.28125" style="57" customWidth="1"/>
    <col min="2" max="13" width="4.57421875" style="57" customWidth="1"/>
    <col min="14" max="16" width="4.421875" style="57" customWidth="1"/>
    <col min="17" max="17" width="4.28125" style="57" customWidth="1"/>
    <col min="18" max="19" width="4.57421875" style="57" customWidth="1"/>
    <col min="20" max="20" width="4.421875" style="57" customWidth="1"/>
    <col min="21" max="21" width="5.00390625" style="57" customWidth="1"/>
    <col min="22" max="24" width="9.140625" style="137" customWidth="1"/>
    <col min="25" max="16384" width="9.140625" style="57" customWidth="1"/>
  </cols>
  <sheetData>
    <row r="1" spans="1:21" ht="15.75" customHeight="1">
      <c r="A1" s="173" t="s">
        <v>80</v>
      </c>
      <c r="B1" s="173"/>
      <c r="C1" s="173"/>
      <c r="D1" s="173"/>
      <c r="E1" s="173"/>
      <c r="F1" s="173"/>
      <c r="G1" s="173"/>
      <c r="H1" s="173"/>
      <c r="I1" s="173"/>
      <c r="J1" s="173"/>
      <c r="K1" s="173"/>
      <c r="L1" s="173"/>
      <c r="M1" s="173"/>
      <c r="N1" s="173"/>
      <c r="O1" s="173"/>
      <c r="P1" s="173"/>
      <c r="Q1" s="173"/>
      <c r="R1" s="173"/>
      <c r="S1" s="173"/>
      <c r="T1" s="173"/>
      <c r="U1" s="173"/>
    </row>
    <row r="2" spans="1:21" ht="15" customHeight="1">
      <c r="A2" s="174" t="s">
        <v>81</v>
      </c>
      <c r="B2" s="174"/>
      <c r="C2" s="174"/>
      <c r="D2" s="174"/>
      <c r="E2" s="174"/>
      <c r="F2" s="174"/>
      <c r="G2" s="174"/>
      <c r="H2" s="174"/>
      <c r="I2" s="174"/>
      <c r="J2" s="174"/>
      <c r="K2" s="174"/>
      <c r="L2" s="174"/>
      <c r="M2" s="174"/>
      <c r="N2" s="174"/>
      <c r="O2" s="174"/>
      <c r="P2" s="174"/>
      <c r="Q2" s="174"/>
      <c r="R2" s="174"/>
      <c r="S2" s="174"/>
      <c r="T2" s="174"/>
      <c r="U2" s="174"/>
    </row>
    <row r="3" ht="9" customHeight="1"/>
    <row r="4" spans="1:21" ht="18.75">
      <c r="A4" s="166" t="s">
        <v>95</v>
      </c>
      <c r="B4" s="167"/>
      <c r="C4" s="167"/>
      <c r="D4" s="167"/>
      <c r="E4" s="167"/>
      <c r="F4" s="167"/>
      <c r="G4" s="167"/>
      <c r="H4" s="167"/>
      <c r="I4" s="167"/>
      <c r="J4" s="167"/>
      <c r="K4" s="167"/>
      <c r="L4" s="167"/>
      <c r="M4" s="167"/>
      <c r="N4" s="167"/>
      <c r="O4" s="167"/>
      <c r="P4" s="167"/>
      <c r="Q4" s="167"/>
      <c r="R4" s="167"/>
      <c r="S4" s="167"/>
      <c r="T4" s="167"/>
      <c r="U4" s="168"/>
    </row>
    <row r="5" ht="13.5" customHeight="1" thickBot="1"/>
    <row r="6" spans="1:25" ht="15" customHeight="1">
      <c r="A6" s="175" t="s">
        <v>90</v>
      </c>
      <c r="B6" s="169"/>
      <c r="C6" s="169"/>
      <c r="D6" s="169"/>
      <c r="E6" s="169"/>
      <c r="F6" s="169"/>
      <c r="G6" s="169"/>
      <c r="H6" s="169"/>
      <c r="I6" s="169"/>
      <c r="J6" s="169"/>
      <c r="K6" s="169"/>
      <c r="L6" s="169"/>
      <c r="M6" s="169"/>
      <c r="N6" s="169"/>
      <c r="O6" s="169"/>
      <c r="P6" s="169"/>
      <c r="Q6" s="169"/>
      <c r="R6" s="169"/>
      <c r="S6" s="169"/>
      <c r="T6" s="169"/>
      <c r="U6" s="170"/>
      <c r="V6" s="138"/>
      <c r="W6" s="138"/>
      <c r="X6" s="138"/>
      <c r="Y6" s="136"/>
    </row>
    <row r="7" spans="1:25" ht="15" customHeight="1" thickBot="1">
      <c r="A7" s="176"/>
      <c r="B7" s="171"/>
      <c r="C7" s="171"/>
      <c r="D7" s="171"/>
      <c r="E7" s="171"/>
      <c r="F7" s="171"/>
      <c r="G7" s="171"/>
      <c r="H7" s="171"/>
      <c r="I7" s="171"/>
      <c r="J7" s="171"/>
      <c r="K7" s="171"/>
      <c r="L7" s="171"/>
      <c r="M7" s="171"/>
      <c r="N7" s="171"/>
      <c r="O7" s="171"/>
      <c r="P7" s="171"/>
      <c r="Q7" s="171"/>
      <c r="R7" s="171"/>
      <c r="S7" s="171"/>
      <c r="T7" s="171"/>
      <c r="U7" s="172"/>
      <c r="V7" s="138"/>
      <c r="W7" s="138"/>
      <c r="X7" s="138"/>
      <c r="Y7" s="136"/>
    </row>
    <row r="8" spans="1:21" ht="36.75" customHeight="1">
      <c r="A8" s="176"/>
      <c r="B8" s="159" t="s">
        <v>86</v>
      </c>
      <c r="C8" s="160"/>
      <c r="D8" s="160"/>
      <c r="E8" s="161"/>
      <c r="F8" s="159" t="s">
        <v>91</v>
      </c>
      <c r="G8" s="160"/>
      <c r="H8" s="160"/>
      <c r="I8" s="161"/>
      <c r="J8" s="159" t="s">
        <v>92</v>
      </c>
      <c r="K8" s="160"/>
      <c r="L8" s="160"/>
      <c r="M8" s="161"/>
      <c r="N8" s="159" t="s">
        <v>93</v>
      </c>
      <c r="O8" s="160"/>
      <c r="P8" s="160"/>
      <c r="Q8" s="161"/>
      <c r="R8" s="163" t="s">
        <v>96</v>
      </c>
      <c r="S8" s="164"/>
      <c r="T8" s="164"/>
      <c r="U8" s="165"/>
    </row>
    <row r="9" spans="1:22" ht="15.75">
      <c r="A9" s="176"/>
      <c r="B9" s="58" t="s">
        <v>28</v>
      </c>
      <c r="C9" s="42" t="s">
        <v>29</v>
      </c>
      <c r="D9" s="42" t="s">
        <v>31</v>
      </c>
      <c r="E9" s="59" t="s">
        <v>32</v>
      </c>
      <c r="F9" s="58" t="s">
        <v>28</v>
      </c>
      <c r="G9" s="42" t="s">
        <v>29</v>
      </c>
      <c r="H9" s="42" t="s">
        <v>31</v>
      </c>
      <c r="I9" s="59" t="s">
        <v>32</v>
      </c>
      <c r="J9" s="58" t="s">
        <v>28</v>
      </c>
      <c r="K9" s="42" t="s">
        <v>29</v>
      </c>
      <c r="L9" s="42" t="s">
        <v>31</v>
      </c>
      <c r="M9" s="59" t="s">
        <v>32</v>
      </c>
      <c r="N9" s="58" t="s">
        <v>28</v>
      </c>
      <c r="O9" s="42" t="s">
        <v>29</v>
      </c>
      <c r="P9" s="42" t="s">
        <v>31</v>
      </c>
      <c r="Q9" s="59" t="s">
        <v>32</v>
      </c>
      <c r="R9" s="58" t="s">
        <v>28</v>
      </c>
      <c r="S9" s="81" t="s">
        <v>29</v>
      </c>
      <c r="T9" s="42" t="s">
        <v>31</v>
      </c>
      <c r="U9" s="59" t="s">
        <v>32</v>
      </c>
      <c r="V9" s="28"/>
    </row>
    <row r="10" spans="1:22" ht="15.75">
      <c r="A10" s="139"/>
      <c r="B10" s="60"/>
      <c r="C10" s="43"/>
      <c r="D10" s="43"/>
      <c r="E10" s="61"/>
      <c r="F10" s="60"/>
      <c r="G10" s="43"/>
      <c r="H10" s="43"/>
      <c r="I10" s="61"/>
      <c r="J10" s="60"/>
      <c r="K10" s="43"/>
      <c r="L10" s="43"/>
      <c r="M10" s="61"/>
      <c r="N10" s="60"/>
      <c r="O10" s="43"/>
      <c r="P10" s="43"/>
      <c r="Q10" s="61"/>
      <c r="R10" s="60"/>
      <c r="S10" s="82"/>
      <c r="T10" s="43"/>
      <c r="U10" s="61"/>
      <c r="V10" s="55"/>
    </row>
    <row r="11" spans="1:21" ht="15.75">
      <c r="A11" s="139"/>
      <c r="B11" s="60"/>
      <c r="C11" s="43"/>
      <c r="D11" s="43"/>
      <c r="E11" s="61"/>
      <c r="F11" s="60"/>
      <c r="G11" s="43"/>
      <c r="H11" s="43"/>
      <c r="I11" s="61"/>
      <c r="J11" s="60"/>
      <c r="K11" s="43"/>
      <c r="L11" s="43"/>
      <c r="M11" s="61"/>
      <c r="N11" s="60"/>
      <c r="O11" s="43"/>
      <c r="P11" s="43"/>
      <c r="Q11" s="61"/>
      <c r="R11" s="60"/>
      <c r="S11" s="82"/>
      <c r="T11" s="42"/>
      <c r="U11" s="59"/>
    </row>
    <row r="12" spans="1:21" ht="15.75">
      <c r="A12" s="140"/>
      <c r="B12" s="58"/>
      <c r="C12" s="42"/>
      <c r="D12" s="42"/>
      <c r="E12" s="59"/>
      <c r="F12" s="58"/>
      <c r="G12" s="42"/>
      <c r="H12" s="42"/>
      <c r="I12" s="59"/>
      <c r="J12" s="58"/>
      <c r="K12" s="42"/>
      <c r="L12" s="42"/>
      <c r="M12" s="59"/>
      <c r="N12" s="58"/>
      <c r="O12" s="42"/>
      <c r="P12" s="42"/>
      <c r="Q12" s="59"/>
      <c r="R12" s="58"/>
      <c r="S12" s="81"/>
      <c r="T12" s="42"/>
      <c r="U12" s="59"/>
    </row>
    <row r="13" spans="1:21" ht="16.5" thickBot="1">
      <c r="A13" s="141"/>
      <c r="B13" s="62"/>
      <c r="C13" s="63"/>
      <c r="D13" s="63"/>
      <c r="E13" s="64"/>
      <c r="F13" s="62"/>
      <c r="G13" s="63"/>
      <c r="H13" s="63"/>
      <c r="I13" s="64"/>
      <c r="J13" s="62"/>
      <c r="K13" s="63"/>
      <c r="L13" s="63"/>
      <c r="M13" s="64"/>
      <c r="N13" s="62"/>
      <c r="O13" s="63"/>
      <c r="P13" s="63"/>
      <c r="Q13" s="64"/>
      <c r="R13" s="62"/>
      <c r="S13" s="83"/>
      <c r="T13" s="63"/>
      <c r="U13" s="64"/>
    </row>
    <row r="14" spans="1:15" ht="15">
      <c r="A14" s="11"/>
      <c r="B14" s="11"/>
      <c r="C14" s="11"/>
      <c r="D14" s="11"/>
      <c r="E14" s="11"/>
      <c r="F14" s="11"/>
      <c r="G14" s="11"/>
      <c r="H14" s="11"/>
      <c r="I14" s="11"/>
      <c r="J14" s="11"/>
      <c r="K14" s="11"/>
      <c r="L14" s="11"/>
      <c r="M14" s="11"/>
      <c r="N14" s="11"/>
      <c r="O14" s="11"/>
    </row>
    <row r="15" spans="1:15" ht="68.25" customHeight="1">
      <c r="A15" s="162" t="s">
        <v>159</v>
      </c>
      <c r="B15" s="162"/>
      <c r="C15" s="162"/>
      <c r="D15" s="162"/>
      <c r="E15" s="162"/>
      <c r="F15" s="162"/>
      <c r="G15" s="162"/>
      <c r="H15" s="162"/>
      <c r="I15" s="162"/>
      <c r="J15" s="162"/>
      <c r="K15" s="162"/>
      <c r="L15" s="162"/>
      <c r="M15" s="162"/>
      <c r="N15" s="162"/>
      <c r="O15" s="162"/>
    </row>
  </sheetData>
  <sheetProtection/>
  <mergeCells count="11">
    <mergeCell ref="N8:Q8"/>
    <mergeCell ref="F8:I8"/>
    <mergeCell ref="A15:O15"/>
    <mergeCell ref="R8:U8"/>
    <mergeCell ref="A4:U4"/>
    <mergeCell ref="B6:U7"/>
    <mergeCell ref="A1:U1"/>
    <mergeCell ref="A2:U2"/>
    <mergeCell ref="J8:M8"/>
    <mergeCell ref="A6:A9"/>
    <mergeCell ref="B8:E8"/>
  </mergeCells>
  <printOptions/>
  <pageMargins left="0.5905511811023623" right="0.5905511811023623" top="1.141732283464567" bottom="0.5905511811023623" header="0.31496062992125984" footer="0.31496062992125984"/>
  <pageSetup fitToHeight="1111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view="pageBreakPreview" zoomScaleSheetLayoutView="100" workbookViewId="0" topLeftCell="A1">
      <selection activeCell="O10" sqref="O10"/>
    </sheetView>
  </sheetViews>
  <sheetFormatPr defaultColWidth="9.140625" defaultRowHeight="15"/>
  <cols>
    <col min="1" max="1" width="34.7109375" style="109" customWidth="1"/>
    <col min="2" max="6" width="13.7109375" style="109" customWidth="1"/>
    <col min="7" max="7" width="12.28125" style="109" customWidth="1"/>
    <col min="8" max="8" width="16.8515625" style="109" customWidth="1"/>
    <col min="9" max="9" width="9.140625" style="109" customWidth="1"/>
    <col min="10" max="10" width="17.8515625" style="109" customWidth="1"/>
    <col min="11" max="16384" width="9.140625" style="109" customWidth="1"/>
  </cols>
  <sheetData>
    <row r="1" spans="1:8" ht="30.75" customHeight="1">
      <c r="A1" s="187" t="s">
        <v>43</v>
      </c>
      <c r="B1" s="188"/>
      <c r="C1" s="188"/>
      <c r="D1" s="188"/>
      <c r="E1" s="188"/>
      <c r="F1" s="188"/>
      <c r="G1" s="188"/>
      <c r="H1" s="188"/>
    </row>
    <row r="4" spans="1:9" ht="25.5">
      <c r="A4" s="177" t="s">
        <v>67</v>
      </c>
      <c r="B4" s="178"/>
      <c r="C4" s="178"/>
      <c r="D4" s="178"/>
      <c r="E4" s="178"/>
      <c r="F4" s="178"/>
      <c r="G4" s="178"/>
      <c r="H4" s="179"/>
      <c r="I4" s="110" t="s">
        <v>117</v>
      </c>
    </row>
    <row r="5" spans="1:8" ht="12.75">
      <c r="A5" s="111"/>
      <c r="B5" s="112"/>
      <c r="C5" s="112"/>
      <c r="D5" s="112"/>
      <c r="E5" s="112"/>
      <c r="F5" s="112"/>
      <c r="G5" s="113"/>
      <c r="H5" s="113"/>
    </row>
    <row r="6" spans="1:10" s="116" customFormat="1" ht="25.5">
      <c r="A6" s="180" t="s">
        <v>45</v>
      </c>
      <c r="B6" s="114" t="s">
        <v>86</v>
      </c>
      <c r="C6" s="114" t="s">
        <v>91</v>
      </c>
      <c r="D6" s="114" t="s">
        <v>92</v>
      </c>
      <c r="E6" s="114" t="s">
        <v>93</v>
      </c>
      <c r="F6" s="114" t="s">
        <v>96</v>
      </c>
      <c r="G6" s="182" t="s">
        <v>82</v>
      </c>
      <c r="H6" s="182" t="s">
        <v>39</v>
      </c>
      <c r="I6" s="115" t="s">
        <v>117</v>
      </c>
      <c r="J6" s="183" t="s">
        <v>118</v>
      </c>
    </row>
    <row r="7" spans="1:10" s="116" customFormat="1" ht="38.25">
      <c r="A7" s="181"/>
      <c r="B7" s="117" t="s">
        <v>119</v>
      </c>
      <c r="C7" s="117" t="s">
        <v>119</v>
      </c>
      <c r="D7" s="117" t="s">
        <v>119</v>
      </c>
      <c r="E7" s="117" t="s">
        <v>119</v>
      </c>
      <c r="F7" s="117" t="s">
        <v>119</v>
      </c>
      <c r="G7" s="117" t="s">
        <v>119</v>
      </c>
      <c r="H7" s="117" t="s">
        <v>120</v>
      </c>
      <c r="I7" s="115" t="s">
        <v>117</v>
      </c>
      <c r="J7" s="184"/>
    </row>
    <row r="8" spans="1:10" ht="25.5">
      <c r="A8" s="118" t="s">
        <v>121</v>
      </c>
      <c r="B8" s="119">
        <v>0</v>
      </c>
      <c r="C8" s="119">
        <v>0</v>
      </c>
      <c r="D8" s="119">
        <v>0</v>
      </c>
      <c r="E8" s="119">
        <v>0</v>
      </c>
      <c r="F8" s="119">
        <v>0</v>
      </c>
      <c r="G8" s="120">
        <f aca="true" t="shared" si="0" ref="G8:G17">SUM(B8:F8)</f>
        <v>0</v>
      </c>
      <c r="H8" s="121">
        <f>IF($G$13&gt;0,G8/$G$13,0)</f>
        <v>0</v>
      </c>
      <c r="I8" s="115" t="s">
        <v>117</v>
      </c>
      <c r="J8" s="122"/>
    </row>
    <row r="9" spans="1:10" ht="25.5">
      <c r="A9" s="118" t="s">
        <v>40</v>
      </c>
      <c r="B9" s="119">
        <v>0</v>
      </c>
      <c r="C9" s="119">
        <v>0</v>
      </c>
      <c r="D9" s="119">
        <v>0</v>
      </c>
      <c r="E9" s="119">
        <v>0</v>
      </c>
      <c r="F9" s="119">
        <v>0</v>
      </c>
      <c r="G9" s="120">
        <f t="shared" si="0"/>
        <v>0</v>
      </c>
      <c r="H9" s="121">
        <f aca="true" t="shared" si="1" ref="H9:H17">IF($G$13&gt;0,G9/$G$13,0)</f>
        <v>0</v>
      </c>
      <c r="I9" s="115" t="s">
        <v>117</v>
      </c>
      <c r="J9" s="122"/>
    </row>
    <row r="10" spans="1:10" ht="25.5">
      <c r="A10" s="118" t="s">
        <v>122</v>
      </c>
      <c r="B10" s="119">
        <v>0</v>
      </c>
      <c r="C10" s="119">
        <v>0</v>
      </c>
      <c r="D10" s="119">
        <v>0</v>
      </c>
      <c r="E10" s="119">
        <v>0</v>
      </c>
      <c r="F10" s="119">
        <v>0</v>
      </c>
      <c r="G10" s="120">
        <f t="shared" si="0"/>
        <v>0</v>
      </c>
      <c r="H10" s="121">
        <f t="shared" si="1"/>
        <v>0</v>
      </c>
      <c r="I10" s="115" t="s">
        <v>117</v>
      </c>
      <c r="J10" s="122"/>
    </row>
    <row r="11" spans="1:10" ht="25.5">
      <c r="A11" s="123" t="s">
        <v>123</v>
      </c>
      <c r="B11" s="124">
        <f>SUM(B8:B10)</f>
        <v>0</v>
      </c>
      <c r="C11" s="124">
        <f>SUM(C8:C10)</f>
        <v>0</v>
      </c>
      <c r="D11" s="124">
        <f>SUM(D8:D10)</f>
        <v>0</v>
      </c>
      <c r="E11" s="124">
        <f>SUM(E8:E10)</f>
        <v>0</v>
      </c>
      <c r="F11" s="124">
        <f>SUM(F8:F10)</f>
        <v>0</v>
      </c>
      <c r="G11" s="124">
        <f t="shared" si="0"/>
        <v>0</v>
      </c>
      <c r="H11" s="125">
        <f t="shared" si="1"/>
        <v>0</v>
      </c>
      <c r="I11" s="115" t="s">
        <v>117</v>
      </c>
      <c r="J11" s="122">
        <f>SUM(J8:J10)</f>
        <v>0</v>
      </c>
    </row>
    <row r="12" spans="1:10" ht="25.5">
      <c r="A12" s="126" t="s">
        <v>124</v>
      </c>
      <c r="B12" s="119">
        <v>0</v>
      </c>
      <c r="C12" s="119">
        <v>0</v>
      </c>
      <c r="D12" s="119">
        <v>0</v>
      </c>
      <c r="E12" s="119">
        <v>0</v>
      </c>
      <c r="F12" s="119">
        <v>0</v>
      </c>
      <c r="G12" s="120">
        <f t="shared" si="0"/>
        <v>0</v>
      </c>
      <c r="H12" s="121">
        <f t="shared" si="1"/>
        <v>0</v>
      </c>
      <c r="I12" s="115" t="s">
        <v>117</v>
      </c>
      <c r="J12" s="122"/>
    </row>
    <row r="13" spans="1:10" ht="25.5">
      <c r="A13" s="127" t="s">
        <v>41</v>
      </c>
      <c r="B13" s="128">
        <f>SUM(B11:B12)</f>
        <v>0</v>
      </c>
      <c r="C13" s="128">
        <f>SUM(C11:C12)</f>
        <v>0</v>
      </c>
      <c r="D13" s="128">
        <f>SUM(D11:D12)</f>
        <v>0</v>
      </c>
      <c r="E13" s="128">
        <f>SUM(E11:E12)</f>
        <v>0</v>
      </c>
      <c r="F13" s="128">
        <f>SUM(F11:F12)</f>
        <v>0</v>
      </c>
      <c r="G13" s="128">
        <f t="shared" si="0"/>
        <v>0</v>
      </c>
      <c r="H13" s="129">
        <f t="shared" si="1"/>
        <v>0</v>
      </c>
      <c r="I13" s="115" t="s">
        <v>117</v>
      </c>
      <c r="J13" s="122">
        <f>J11+J12</f>
        <v>0</v>
      </c>
    </row>
    <row r="14" spans="1:10" ht="25.5">
      <c r="A14" s="126" t="s">
        <v>125</v>
      </c>
      <c r="B14" s="119">
        <v>0</v>
      </c>
      <c r="C14" s="119">
        <v>0</v>
      </c>
      <c r="D14" s="119">
        <v>0</v>
      </c>
      <c r="E14" s="119">
        <v>0</v>
      </c>
      <c r="F14" s="119">
        <v>0</v>
      </c>
      <c r="G14" s="120">
        <f t="shared" si="0"/>
        <v>0</v>
      </c>
      <c r="H14" s="121">
        <f t="shared" si="1"/>
        <v>0</v>
      </c>
      <c r="I14" s="115" t="s">
        <v>117</v>
      </c>
      <c r="J14" s="122"/>
    </row>
    <row r="15" spans="1:10" ht="25.5">
      <c r="A15" s="126" t="s">
        <v>126</v>
      </c>
      <c r="B15" s="119">
        <v>0</v>
      </c>
      <c r="C15" s="119">
        <v>0</v>
      </c>
      <c r="D15" s="119">
        <v>0</v>
      </c>
      <c r="E15" s="119">
        <v>0</v>
      </c>
      <c r="F15" s="119">
        <v>0</v>
      </c>
      <c r="G15" s="120">
        <f t="shared" si="0"/>
        <v>0</v>
      </c>
      <c r="H15" s="121">
        <f t="shared" si="1"/>
        <v>0</v>
      </c>
      <c r="I15" s="115" t="s">
        <v>117</v>
      </c>
      <c r="J15" s="122"/>
    </row>
    <row r="16" spans="1:10" ht="25.5">
      <c r="A16" s="127" t="s">
        <v>127</v>
      </c>
      <c r="B16" s="128">
        <f>SUM(B14:B15)</f>
        <v>0</v>
      </c>
      <c r="C16" s="128">
        <f>SUM(C14:C15)</f>
        <v>0</v>
      </c>
      <c r="D16" s="128">
        <f>SUM(D14:D15)</f>
        <v>0</v>
      </c>
      <c r="E16" s="128">
        <f>SUM(E14:E15)</f>
        <v>0</v>
      </c>
      <c r="F16" s="128">
        <f>SUM(F14:F15)</f>
        <v>0</v>
      </c>
      <c r="G16" s="128">
        <f t="shared" si="0"/>
        <v>0</v>
      </c>
      <c r="H16" s="130">
        <f t="shared" si="1"/>
        <v>0</v>
      </c>
      <c r="I16" s="115" t="s">
        <v>117</v>
      </c>
      <c r="J16" s="122">
        <f>J14+J15</f>
        <v>0</v>
      </c>
    </row>
    <row r="17" spans="1:10" ht="25.5">
      <c r="A17" s="131" t="s">
        <v>42</v>
      </c>
      <c r="B17" s="132">
        <f>B13+B16</f>
        <v>0</v>
      </c>
      <c r="C17" s="132">
        <f>C13+C16</f>
        <v>0</v>
      </c>
      <c r="D17" s="132">
        <f>D13+D16</f>
        <v>0</v>
      </c>
      <c r="E17" s="132">
        <f>E13+E16</f>
        <v>0</v>
      </c>
      <c r="F17" s="132">
        <f>F13+F16</f>
        <v>0</v>
      </c>
      <c r="G17" s="132">
        <f t="shared" si="0"/>
        <v>0</v>
      </c>
      <c r="H17" s="133">
        <f t="shared" si="1"/>
        <v>0</v>
      </c>
      <c r="I17" s="115" t="s">
        <v>117</v>
      </c>
      <c r="J17" s="122">
        <f>J16+J13</f>
        <v>0</v>
      </c>
    </row>
    <row r="18" ht="25.5">
      <c r="I18" s="115" t="s">
        <v>117</v>
      </c>
    </row>
    <row r="19" spans="1:12" ht="25.5">
      <c r="A19" s="134" t="s">
        <v>128</v>
      </c>
      <c r="B19" s="122"/>
      <c r="C19" s="122"/>
      <c r="D19" s="122"/>
      <c r="E19" s="122"/>
      <c r="F19" s="122"/>
      <c r="G19" s="122">
        <f>SUM(B19:F19)</f>
        <v>0</v>
      </c>
      <c r="H19" s="185" t="s">
        <v>129</v>
      </c>
      <c r="I19" s="186"/>
      <c r="J19" s="135">
        <f>'[1]4. pielikums'!A4</f>
        <v>0</v>
      </c>
      <c r="L19" s="110" t="s">
        <v>117</v>
      </c>
    </row>
    <row r="20" ht="25.5">
      <c r="I20" s="115" t="s">
        <v>117</v>
      </c>
    </row>
  </sheetData>
  <sheetProtection/>
  <mergeCells count="6">
    <mergeCell ref="A4:H4"/>
    <mergeCell ref="A6:A7"/>
    <mergeCell ref="G6:H6"/>
    <mergeCell ref="J6:J7"/>
    <mergeCell ref="H19:I19"/>
    <mergeCell ref="A1:H1"/>
  </mergeCells>
  <printOptions/>
  <pageMargins left="0.7086614173228347" right="0.7086614173228347" top="0.7480314960629921" bottom="0.7480314960629921" header="0.31496062992125984" footer="0.31496062992125984"/>
  <pageSetup fitToHeight="11" fitToWidth="1" horizontalDpi="600" verticalDpi="600" orientation="landscape" scale="92" r:id="rId1"/>
</worksheet>
</file>

<file path=xl/worksheets/sheet3.xml><?xml version="1.0" encoding="utf-8"?>
<worksheet xmlns="http://schemas.openxmlformats.org/spreadsheetml/2006/main" xmlns:r="http://schemas.openxmlformats.org/officeDocument/2006/relationships">
  <sheetPr>
    <pageSetUpPr fitToPage="1"/>
  </sheetPr>
  <dimension ref="A1:J20"/>
  <sheetViews>
    <sheetView showGridLines="0" view="pageBreakPreview" zoomScaleSheetLayoutView="100" workbookViewId="0" topLeftCell="A1">
      <selection activeCell="A19" sqref="A19:J19"/>
    </sheetView>
  </sheetViews>
  <sheetFormatPr defaultColWidth="9.140625" defaultRowHeight="15"/>
  <cols>
    <col min="1" max="1" width="66.57421875" style="26" customWidth="1"/>
    <col min="2" max="8" width="12.00390625" style="27" customWidth="1"/>
    <col min="9" max="9" width="13.421875" style="27" customWidth="1"/>
    <col min="10" max="10" width="13.28125" style="27" customWidth="1"/>
    <col min="11" max="16384" width="9.140625" style="27" customWidth="1"/>
  </cols>
  <sheetData>
    <row r="1" spans="1:10" ht="32.25" customHeight="1">
      <c r="A1" s="34"/>
      <c r="B1" s="28"/>
      <c r="C1" s="28"/>
      <c r="D1" s="28"/>
      <c r="E1" s="28"/>
      <c r="F1" s="28"/>
      <c r="G1" s="28"/>
      <c r="H1" s="28"/>
      <c r="I1" s="190"/>
      <c r="J1" s="190"/>
    </row>
    <row r="2" spans="1:10" ht="16.5" customHeight="1">
      <c r="A2" s="34"/>
      <c r="B2" s="28"/>
      <c r="C2" s="28"/>
      <c r="D2" s="28"/>
      <c r="E2" s="28"/>
      <c r="F2" s="28"/>
      <c r="G2" s="28"/>
      <c r="H2" s="28"/>
      <c r="I2" s="80"/>
      <c r="J2" s="80"/>
    </row>
    <row r="3" spans="1:10" ht="15.75" customHeight="1">
      <c r="A3" s="166" t="s">
        <v>67</v>
      </c>
      <c r="B3" s="167"/>
      <c r="C3" s="167"/>
      <c r="D3" s="167"/>
      <c r="E3" s="167"/>
      <c r="F3" s="167"/>
      <c r="G3" s="167"/>
      <c r="H3" s="167"/>
      <c r="I3" s="167"/>
      <c r="J3" s="168"/>
    </row>
    <row r="4" spans="1:10" ht="18.75">
      <c r="A4" s="29"/>
      <c r="B4" s="28"/>
      <c r="C4" s="28"/>
      <c r="D4" s="41"/>
      <c r="E4" s="28"/>
      <c r="F4" s="28"/>
      <c r="G4" s="28"/>
      <c r="H4" s="28"/>
      <c r="I4" s="30"/>
      <c r="J4" s="30"/>
    </row>
    <row r="5" spans="1:10" ht="15" customHeight="1">
      <c r="A5" s="40" t="s">
        <v>45</v>
      </c>
      <c r="B5" s="38" t="s">
        <v>73</v>
      </c>
      <c r="C5" s="38" t="s">
        <v>74</v>
      </c>
      <c r="D5" s="38" t="s">
        <v>86</v>
      </c>
      <c r="E5" s="38" t="s">
        <v>91</v>
      </c>
      <c r="F5" s="38" t="s">
        <v>92</v>
      </c>
      <c r="G5" s="38" t="s">
        <v>93</v>
      </c>
      <c r="H5" s="38" t="s">
        <v>96</v>
      </c>
      <c r="I5" s="189" t="s">
        <v>82</v>
      </c>
      <c r="J5" s="189" t="s">
        <v>39</v>
      </c>
    </row>
    <row r="6" spans="1:10" ht="15.75" customHeight="1">
      <c r="A6" s="35"/>
      <c r="B6" s="76" t="s">
        <v>94</v>
      </c>
      <c r="C6" s="76" t="s">
        <v>94</v>
      </c>
      <c r="D6" s="77" t="s">
        <v>94</v>
      </c>
      <c r="E6" s="77" t="s">
        <v>94</v>
      </c>
      <c r="F6" s="77" t="s">
        <v>94</v>
      </c>
      <c r="G6" s="77" t="s">
        <v>94</v>
      </c>
      <c r="H6" s="77" t="s">
        <v>94</v>
      </c>
      <c r="I6" s="75" t="s">
        <v>94</v>
      </c>
      <c r="J6" s="33" t="s">
        <v>39</v>
      </c>
    </row>
    <row r="7" spans="1:10" ht="18.75" customHeight="1">
      <c r="A7" s="36" t="s">
        <v>75</v>
      </c>
      <c r="B7" s="31"/>
      <c r="C7" s="31"/>
      <c r="D7" s="31"/>
      <c r="E7" s="31"/>
      <c r="F7" s="31"/>
      <c r="G7" s="31"/>
      <c r="H7" s="31"/>
      <c r="I7" s="65">
        <f>SUM(B7:H7)</f>
        <v>0</v>
      </c>
      <c r="J7" s="66" t="e">
        <f>I7*100/I10</f>
        <v>#DIV/0!</v>
      </c>
    </row>
    <row r="8" spans="1:10" ht="20.25" customHeight="1">
      <c r="A8" s="36" t="s">
        <v>40</v>
      </c>
      <c r="B8" s="32"/>
      <c r="C8" s="32"/>
      <c r="D8" s="32"/>
      <c r="E8" s="32"/>
      <c r="F8" s="32"/>
      <c r="G8" s="32"/>
      <c r="H8" s="32"/>
      <c r="I8" s="65">
        <f>SUM(B8:H8)</f>
        <v>0</v>
      </c>
      <c r="J8" s="66" t="e">
        <f>I8*100/I10</f>
        <v>#DIV/0!</v>
      </c>
    </row>
    <row r="9" spans="1:10" ht="20.25" customHeight="1">
      <c r="A9" s="37" t="s">
        <v>44</v>
      </c>
      <c r="B9" s="65">
        <f aca="true" t="shared" si="0" ref="B9:H9">B7+B8</f>
        <v>0</v>
      </c>
      <c r="C9" s="65">
        <f t="shared" si="0"/>
        <v>0</v>
      </c>
      <c r="D9" s="65">
        <f t="shared" si="0"/>
        <v>0</v>
      </c>
      <c r="E9" s="65">
        <f t="shared" si="0"/>
        <v>0</v>
      </c>
      <c r="F9" s="65">
        <f t="shared" si="0"/>
        <v>0</v>
      </c>
      <c r="G9" s="65">
        <f t="shared" si="0"/>
        <v>0</v>
      </c>
      <c r="H9" s="65">
        <f t="shared" si="0"/>
        <v>0</v>
      </c>
      <c r="I9" s="65">
        <f>SUM(B9:H9)</f>
        <v>0</v>
      </c>
      <c r="J9" s="66" t="e">
        <f>I9*100/I10</f>
        <v>#DIV/0!</v>
      </c>
    </row>
    <row r="10" spans="1:10" ht="20.25" customHeight="1">
      <c r="A10" s="35" t="s">
        <v>41</v>
      </c>
      <c r="B10" s="39">
        <f aca="true" t="shared" si="1" ref="B10:H11">B9</f>
        <v>0</v>
      </c>
      <c r="C10" s="39">
        <f t="shared" si="1"/>
        <v>0</v>
      </c>
      <c r="D10" s="39">
        <f t="shared" si="1"/>
        <v>0</v>
      </c>
      <c r="E10" s="39">
        <f t="shared" si="1"/>
        <v>0</v>
      </c>
      <c r="F10" s="39">
        <f t="shared" si="1"/>
        <v>0</v>
      </c>
      <c r="G10" s="39">
        <f t="shared" si="1"/>
        <v>0</v>
      </c>
      <c r="H10" s="39">
        <f t="shared" si="1"/>
        <v>0</v>
      </c>
      <c r="I10" s="65">
        <f>SUM(B10:H10)</f>
        <v>0</v>
      </c>
      <c r="J10" s="67" t="e">
        <f>J7+J8</f>
        <v>#DIV/0!</v>
      </c>
    </row>
    <row r="11" spans="1:10" ht="20.25" customHeight="1">
      <c r="A11" s="35" t="s">
        <v>42</v>
      </c>
      <c r="B11" s="65">
        <f t="shared" si="1"/>
        <v>0</v>
      </c>
      <c r="C11" s="65">
        <f t="shared" si="1"/>
        <v>0</v>
      </c>
      <c r="D11" s="65">
        <f t="shared" si="1"/>
        <v>0</v>
      </c>
      <c r="E11" s="65">
        <f t="shared" si="1"/>
        <v>0</v>
      </c>
      <c r="F11" s="65">
        <f t="shared" si="1"/>
        <v>0</v>
      </c>
      <c r="G11" s="65">
        <f t="shared" si="1"/>
        <v>0</v>
      </c>
      <c r="H11" s="65">
        <f t="shared" si="1"/>
        <v>0</v>
      </c>
      <c r="I11" s="65">
        <f>SUM(B11:H11)</f>
        <v>0</v>
      </c>
      <c r="J11" s="65" t="e">
        <f>J10</f>
        <v>#DIV/0!</v>
      </c>
    </row>
    <row r="12" ht="15.75" customHeight="1"/>
    <row r="13" spans="1:10" ht="32.25" customHeight="1">
      <c r="A13" s="191"/>
      <c r="B13" s="191"/>
      <c r="C13" s="191"/>
      <c r="D13" s="191"/>
      <c r="E13" s="191"/>
      <c r="F13" s="191"/>
      <c r="G13" s="191"/>
      <c r="H13" s="191"/>
      <c r="I13" s="191"/>
      <c r="J13" s="191"/>
    </row>
    <row r="14" spans="1:10" ht="46.5" customHeight="1">
      <c r="A14" s="191"/>
      <c r="B14" s="191"/>
      <c r="C14" s="191"/>
      <c r="D14" s="191"/>
      <c r="E14" s="191"/>
      <c r="F14" s="191"/>
      <c r="G14" s="191"/>
      <c r="H14" s="191"/>
      <c r="I14" s="191"/>
      <c r="J14" s="191"/>
    </row>
    <row r="15" spans="1:10" ht="36" customHeight="1">
      <c r="A15" s="191"/>
      <c r="B15" s="191"/>
      <c r="C15" s="191"/>
      <c r="D15" s="191"/>
      <c r="E15" s="191"/>
      <c r="F15" s="191"/>
      <c r="G15" s="191"/>
      <c r="H15" s="191"/>
      <c r="I15" s="191"/>
      <c r="J15" s="191"/>
    </row>
    <row r="16" ht="26.25" customHeight="1">
      <c r="A16" s="44"/>
    </row>
    <row r="17" spans="1:10" ht="36.75" customHeight="1">
      <c r="A17" s="191"/>
      <c r="B17" s="191"/>
      <c r="C17" s="191"/>
      <c r="D17" s="191"/>
      <c r="E17" s="191"/>
      <c r="F17" s="191"/>
      <c r="G17" s="191"/>
      <c r="H17" s="191"/>
      <c r="I17" s="191"/>
      <c r="J17" s="191"/>
    </row>
    <row r="18" spans="1:10" ht="15">
      <c r="A18" s="191"/>
      <c r="B18" s="191"/>
      <c r="C18" s="191"/>
      <c r="D18" s="191"/>
      <c r="E18" s="191"/>
      <c r="F18" s="191"/>
      <c r="G18" s="191"/>
      <c r="H18" s="191"/>
      <c r="I18" s="191"/>
      <c r="J18" s="191"/>
    </row>
    <row r="19" spans="1:10" ht="15">
      <c r="A19" s="191"/>
      <c r="B19" s="191"/>
      <c r="C19" s="191"/>
      <c r="D19" s="191"/>
      <c r="E19" s="191"/>
      <c r="F19" s="191"/>
      <c r="G19" s="191"/>
      <c r="H19" s="191"/>
      <c r="I19" s="191"/>
      <c r="J19" s="191"/>
    </row>
    <row r="20" spans="1:10" ht="15">
      <c r="A20" s="192"/>
      <c r="B20" s="192"/>
      <c r="C20" s="192"/>
      <c r="D20" s="192"/>
      <c r="E20" s="192"/>
      <c r="F20" s="192"/>
      <c r="G20" s="192"/>
      <c r="H20" s="192"/>
      <c r="I20" s="192"/>
      <c r="J20" s="192"/>
    </row>
  </sheetData>
  <sheetProtection/>
  <mergeCells count="10">
    <mergeCell ref="A3:J3"/>
    <mergeCell ref="I5:J5"/>
    <mergeCell ref="I1:J1"/>
    <mergeCell ref="A13:J13"/>
    <mergeCell ref="A20:J20"/>
    <mergeCell ref="A14:J14"/>
    <mergeCell ref="A15:J15"/>
    <mergeCell ref="A17:J17"/>
    <mergeCell ref="A18:J18"/>
    <mergeCell ref="A19:J19"/>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N43"/>
  <sheetViews>
    <sheetView showGridLines="0" view="pageBreakPreview" zoomScale="80" zoomScaleNormal="70" zoomScaleSheetLayoutView="80" workbookViewId="0" topLeftCell="A1">
      <selection activeCell="X16" sqref="X16"/>
    </sheetView>
  </sheetViews>
  <sheetFormatPr defaultColWidth="9.140625" defaultRowHeight="15"/>
  <cols>
    <col min="1" max="1" width="10.00390625" style="10" customWidth="1"/>
    <col min="2" max="2" width="71.28125" style="10" customWidth="1"/>
    <col min="3" max="3" width="12.140625" style="10" customWidth="1"/>
    <col min="4" max="4" width="14.421875" style="10" customWidth="1"/>
    <col min="5" max="5" width="11.28125" style="10" customWidth="1"/>
    <col min="6" max="6" width="12.8515625" style="10" customWidth="1"/>
    <col min="7" max="7" width="11.140625" style="10" customWidth="1"/>
    <col min="8" max="8" width="17.00390625" style="10" customWidth="1"/>
    <col min="9" max="9" width="16.421875" style="10" customWidth="1"/>
    <col min="10" max="10" width="19.00390625" style="10" customWidth="1"/>
    <col min="11" max="11" width="10.57421875" style="54" customWidth="1"/>
    <col min="12" max="12" width="15.140625" style="49" customWidth="1"/>
    <col min="13" max="16384" width="9.140625" style="10" customWidth="1"/>
  </cols>
  <sheetData>
    <row r="1" spans="1:12" ht="33.75" customHeight="1">
      <c r="A1" s="21"/>
      <c r="B1" s="11"/>
      <c r="C1" s="11"/>
      <c r="D1" s="11"/>
      <c r="E1" s="22"/>
      <c r="F1" s="22"/>
      <c r="G1" s="22"/>
      <c r="H1" s="11"/>
      <c r="I1" s="11"/>
      <c r="J1" s="202" t="s">
        <v>83</v>
      </c>
      <c r="K1" s="202"/>
      <c r="L1" s="202"/>
    </row>
    <row r="2" spans="1:14" ht="20.25">
      <c r="A2" s="195" t="s">
        <v>68</v>
      </c>
      <c r="B2" s="196"/>
      <c r="C2" s="196"/>
      <c r="D2" s="196"/>
      <c r="E2" s="196"/>
      <c r="F2" s="196"/>
      <c r="G2" s="196"/>
      <c r="H2" s="196"/>
      <c r="I2" s="196"/>
      <c r="J2" s="196"/>
      <c r="K2" s="196"/>
      <c r="L2" s="196"/>
      <c r="M2" s="17"/>
      <c r="N2" s="17"/>
    </row>
    <row r="3" spans="1:14" ht="14.25" customHeight="1">
      <c r="A3" s="23"/>
      <c r="B3" s="24"/>
      <c r="C3" s="24"/>
      <c r="D3" s="24"/>
      <c r="E3" s="24"/>
      <c r="F3" s="24"/>
      <c r="G3" s="24"/>
      <c r="H3" s="24"/>
      <c r="I3" s="24"/>
      <c r="J3" s="24"/>
      <c r="K3" s="50"/>
      <c r="L3" s="47"/>
      <c r="M3" s="17"/>
      <c r="N3" s="17"/>
    </row>
    <row r="4" spans="1:12" ht="15.75" customHeight="1">
      <c r="A4" s="189" t="s">
        <v>3</v>
      </c>
      <c r="B4" s="189" t="s">
        <v>46</v>
      </c>
      <c r="C4" s="189" t="s">
        <v>66</v>
      </c>
      <c r="D4" s="197" t="s">
        <v>84</v>
      </c>
      <c r="E4" s="189" t="s">
        <v>50</v>
      </c>
      <c r="F4" s="189" t="s">
        <v>69</v>
      </c>
      <c r="G4" s="189" t="s">
        <v>48</v>
      </c>
      <c r="H4" s="193" t="s">
        <v>78</v>
      </c>
      <c r="I4" s="193" t="s">
        <v>160</v>
      </c>
      <c r="J4" s="189" t="s">
        <v>47</v>
      </c>
      <c r="K4" s="189"/>
      <c r="L4" s="189" t="s">
        <v>49</v>
      </c>
    </row>
    <row r="5" spans="1:12" ht="63" customHeight="1">
      <c r="A5" s="189"/>
      <c r="B5" s="189"/>
      <c r="C5" s="189"/>
      <c r="D5" s="198"/>
      <c r="E5" s="203"/>
      <c r="F5" s="203"/>
      <c r="G5" s="189"/>
      <c r="H5" s="194"/>
      <c r="I5" s="194"/>
      <c r="J5" s="56" t="s">
        <v>38</v>
      </c>
      <c r="K5" s="51" t="s">
        <v>39</v>
      </c>
      <c r="L5" s="189"/>
    </row>
    <row r="6" spans="1:12" s="72" customFormat="1" ht="18.75" hidden="1">
      <c r="A6" s="79" t="s">
        <v>28</v>
      </c>
      <c r="B6" s="154" t="s">
        <v>87</v>
      </c>
      <c r="C6" s="79" t="s">
        <v>76</v>
      </c>
      <c r="D6" s="84"/>
      <c r="E6" s="87"/>
      <c r="F6" s="87"/>
      <c r="G6" s="87"/>
      <c r="H6" s="88">
        <f>ROUND((H10+H13)*15%,2)</f>
        <v>0</v>
      </c>
      <c r="I6" s="88">
        <f>ROUND((I10+I13)*15%,2)</f>
        <v>0</v>
      </c>
      <c r="J6" s="88">
        <f>I6</f>
        <v>0</v>
      </c>
      <c r="K6" s="52" t="e">
        <f aca="true" t="shared" si="0" ref="K6:K40">I6/$I$40</f>
        <v>#DIV/0!</v>
      </c>
      <c r="L6" s="69">
        <f>ROUND((L10+L13)*15%,2)</f>
        <v>0</v>
      </c>
    </row>
    <row r="7" spans="1:12" s="46" customFormat="1" ht="18.75" hidden="1">
      <c r="A7" s="84" t="s">
        <v>29</v>
      </c>
      <c r="B7" s="85" t="s">
        <v>85</v>
      </c>
      <c r="C7" s="84" t="s">
        <v>77</v>
      </c>
      <c r="D7" s="84"/>
      <c r="E7" s="84"/>
      <c r="F7" s="84"/>
      <c r="G7" s="84"/>
      <c r="H7" s="88">
        <f>H8</f>
        <v>0</v>
      </c>
      <c r="I7" s="88">
        <f>I8</f>
        <v>0</v>
      </c>
      <c r="J7" s="88">
        <f>I7</f>
        <v>0</v>
      </c>
      <c r="K7" s="52" t="e">
        <f t="shared" si="0"/>
        <v>#DIV/0!</v>
      </c>
      <c r="L7" s="69">
        <f>L8</f>
        <v>0</v>
      </c>
    </row>
    <row r="8" spans="1:12" s="149" customFormat="1" ht="18.75" hidden="1">
      <c r="A8" s="89" t="s">
        <v>30</v>
      </c>
      <c r="B8" s="103" t="s">
        <v>130</v>
      </c>
      <c r="C8" s="89" t="s">
        <v>77</v>
      </c>
      <c r="D8" s="89"/>
      <c r="E8" s="89"/>
      <c r="F8" s="89"/>
      <c r="G8" s="89"/>
      <c r="H8" s="148">
        <f>H9+H12</f>
        <v>0</v>
      </c>
      <c r="I8" s="148">
        <f>I9+I12</f>
        <v>0</v>
      </c>
      <c r="J8" s="101">
        <f>I8</f>
        <v>0</v>
      </c>
      <c r="K8" s="102" t="e">
        <f t="shared" si="0"/>
        <v>#DIV/0!</v>
      </c>
      <c r="L8" s="68">
        <f>L9+L12</f>
        <v>0</v>
      </c>
    </row>
    <row r="9" spans="1:12" s="45" customFormat="1" ht="14.25" customHeight="1" hidden="1">
      <c r="A9" s="99" t="s">
        <v>114</v>
      </c>
      <c r="B9" s="155" t="s">
        <v>131</v>
      </c>
      <c r="C9" s="150" t="s">
        <v>77</v>
      </c>
      <c r="D9" s="89"/>
      <c r="E9" s="89"/>
      <c r="F9" s="89"/>
      <c r="G9" s="89"/>
      <c r="H9" s="90">
        <f>H11+H10</f>
        <v>0</v>
      </c>
      <c r="I9" s="90">
        <f>I11+I10</f>
        <v>0</v>
      </c>
      <c r="J9" s="101">
        <f aca="true" t="shared" si="1" ref="J9:J14">I9</f>
        <v>0</v>
      </c>
      <c r="K9" s="102" t="e">
        <f t="shared" si="0"/>
        <v>#DIV/0!</v>
      </c>
      <c r="L9" s="68">
        <f>L11+L10</f>
        <v>0</v>
      </c>
    </row>
    <row r="10" spans="1:12" s="45" customFormat="1" ht="14.25" customHeight="1" hidden="1">
      <c r="A10" s="99" t="s">
        <v>133</v>
      </c>
      <c r="B10" s="156" t="s">
        <v>132</v>
      </c>
      <c r="C10" s="144" t="s">
        <v>77</v>
      </c>
      <c r="D10" s="89"/>
      <c r="E10" s="89"/>
      <c r="F10" s="89"/>
      <c r="G10" s="89"/>
      <c r="H10" s="90"/>
      <c r="I10" s="90"/>
      <c r="J10" s="101">
        <f t="shared" si="1"/>
        <v>0</v>
      </c>
      <c r="K10" s="102" t="e">
        <f t="shared" si="0"/>
        <v>#DIV/0!</v>
      </c>
      <c r="L10" s="68"/>
    </row>
    <row r="11" spans="1:12" s="45" customFormat="1" ht="14.25" customHeight="1" hidden="1">
      <c r="A11" s="99" t="s">
        <v>134</v>
      </c>
      <c r="B11" s="156" t="s">
        <v>116</v>
      </c>
      <c r="C11" s="144" t="s">
        <v>77</v>
      </c>
      <c r="D11" s="89"/>
      <c r="E11" s="89"/>
      <c r="F11" s="89"/>
      <c r="G11" s="89"/>
      <c r="H11" s="90"/>
      <c r="I11" s="90"/>
      <c r="J11" s="101">
        <f t="shared" si="1"/>
        <v>0</v>
      </c>
      <c r="K11" s="102" t="e">
        <f t="shared" si="0"/>
        <v>#DIV/0!</v>
      </c>
      <c r="L11" s="68"/>
    </row>
    <row r="12" spans="1:12" s="45" customFormat="1" ht="31.5" hidden="1">
      <c r="A12" s="99" t="s">
        <v>115</v>
      </c>
      <c r="B12" s="155" t="s">
        <v>135</v>
      </c>
      <c r="C12" s="150" t="s">
        <v>77</v>
      </c>
      <c r="D12" s="89"/>
      <c r="E12" s="89"/>
      <c r="F12" s="89"/>
      <c r="G12" s="89"/>
      <c r="H12" s="90">
        <f>H14+H13</f>
        <v>0</v>
      </c>
      <c r="I12" s="90">
        <f>I14+I13</f>
        <v>0</v>
      </c>
      <c r="J12" s="101">
        <f t="shared" si="1"/>
        <v>0</v>
      </c>
      <c r="K12" s="102" t="e">
        <f t="shared" si="0"/>
        <v>#DIV/0!</v>
      </c>
      <c r="L12" s="68">
        <f>L14+L13</f>
        <v>0</v>
      </c>
    </row>
    <row r="13" spans="1:12" s="45" customFormat="1" ht="31.5" hidden="1">
      <c r="A13" s="99" t="s">
        <v>136</v>
      </c>
      <c r="B13" s="156" t="s">
        <v>138</v>
      </c>
      <c r="C13" s="144" t="s">
        <v>77</v>
      </c>
      <c r="D13" s="89"/>
      <c r="E13" s="89"/>
      <c r="F13" s="89"/>
      <c r="G13" s="89"/>
      <c r="H13" s="90"/>
      <c r="I13" s="90"/>
      <c r="J13" s="101">
        <f t="shared" si="1"/>
        <v>0</v>
      </c>
      <c r="K13" s="102" t="e">
        <f t="shared" si="0"/>
        <v>#DIV/0!</v>
      </c>
      <c r="L13" s="68"/>
    </row>
    <row r="14" spans="1:12" s="45" customFormat="1" ht="31.5" hidden="1">
      <c r="A14" s="99" t="s">
        <v>137</v>
      </c>
      <c r="B14" s="156" t="s">
        <v>139</v>
      </c>
      <c r="C14" s="144" t="s">
        <v>77</v>
      </c>
      <c r="D14" s="89"/>
      <c r="E14" s="89"/>
      <c r="F14" s="89"/>
      <c r="G14" s="89"/>
      <c r="H14" s="90"/>
      <c r="I14" s="90"/>
      <c r="J14" s="101">
        <f t="shared" si="1"/>
        <v>0</v>
      </c>
      <c r="K14" s="102" t="e">
        <f t="shared" si="0"/>
        <v>#DIV/0!</v>
      </c>
      <c r="L14" s="68"/>
    </row>
    <row r="15" spans="1:12" s="71" customFormat="1" ht="18.75">
      <c r="A15" s="84">
        <v>6</v>
      </c>
      <c r="B15" s="85" t="s">
        <v>97</v>
      </c>
      <c r="C15" s="84" t="s">
        <v>77</v>
      </c>
      <c r="D15" s="91"/>
      <c r="E15" s="94"/>
      <c r="F15" s="94"/>
      <c r="G15" s="94"/>
      <c r="H15" s="88">
        <f>H16</f>
        <v>0</v>
      </c>
      <c r="I15" s="88">
        <f>I16</f>
        <v>0</v>
      </c>
      <c r="J15" s="88">
        <f>H15+I15</f>
        <v>0</v>
      </c>
      <c r="K15" s="52" t="e">
        <f t="shared" si="0"/>
        <v>#DIV/0!</v>
      </c>
      <c r="L15" s="70" t="e">
        <f>L16</f>
        <v>#REF!</v>
      </c>
    </row>
    <row r="16" spans="1:12" s="147" customFormat="1" ht="18.75">
      <c r="A16" s="89" t="s">
        <v>98</v>
      </c>
      <c r="B16" s="103" t="s">
        <v>99</v>
      </c>
      <c r="C16" s="89" t="s">
        <v>77</v>
      </c>
      <c r="D16" s="104"/>
      <c r="E16" s="92"/>
      <c r="F16" s="92"/>
      <c r="G16" s="92"/>
      <c r="H16" s="146">
        <f>H17+H18</f>
        <v>0</v>
      </c>
      <c r="I16" s="146">
        <f>I17+I18</f>
        <v>0</v>
      </c>
      <c r="J16" s="101">
        <f>H16+I16</f>
        <v>0</v>
      </c>
      <c r="K16" s="102" t="e">
        <f t="shared" si="0"/>
        <v>#DIV/0!</v>
      </c>
      <c r="L16" s="78" t="e">
        <f>L17+L18</f>
        <v>#REF!</v>
      </c>
    </row>
    <row r="17" spans="1:12" s="45" customFormat="1" ht="18.75">
      <c r="A17" s="95" t="s">
        <v>100</v>
      </c>
      <c r="B17" s="100"/>
      <c r="C17" s="95" t="s">
        <v>77</v>
      </c>
      <c r="D17" s="89"/>
      <c r="E17" s="95"/>
      <c r="F17" s="95"/>
      <c r="G17" s="95"/>
      <c r="H17" s="93"/>
      <c r="I17" s="93"/>
      <c r="J17" s="101">
        <f aca="true" t="shared" si="2" ref="J17:J40">H17+I17</f>
        <v>0</v>
      </c>
      <c r="K17" s="102" t="e">
        <f t="shared" si="0"/>
        <v>#DIV/0!</v>
      </c>
      <c r="L17" s="158" t="e">
        <f>#REF!+#REF!</f>
        <v>#REF!</v>
      </c>
    </row>
    <row r="18" spans="1:12" s="45" customFormat="1" ht="18.75">
      <c r="A18" s="95" t="s">
        <v>140</v>
      </c>
      <c r="B18" s="100"/>
      <c r="C18" s="95" t="s">
        <v>77</v>
      </c>
      <c r="D18" s="89"/>
      <c r="E18" s="95"/>
      <c r="F18" s="95"/>
      <c r="G18" s="95"/>
      <c r="H18" s="93"/>
      <c r="I18" s="93"/>
      <c r="J18" s="101">
        <f t="shared" si="2"/>
        <v>0</v>
      </c>
      <c r="K18" s="102" t="e">
        <f t="shared" si="0"/>
        <v>#DIV/0!</v>
      </c>
      <c r="L18" s="158" t="e">
        <f>#REF!+#REF!</f>
        <v>#REF!</v>
      </c>
    </row>
    <row r="19" spans="1:12" ht="18.75">
      <c r="A19" s="84">
        <v>7</v>
      </c>
      <c r="B19" s="85" t="s">
        <v>101</v>
      </c>
      <c r="C19" s="84" t="s">
        <v>77</v>
      </c>
      <c r="D19" s="84"/>
      <c r="E19" s="84"/>
      <c r="F19" s="84"/>
      <c r="G19" s="84"/>
      <c r="H19" s="88">
        <f>H20+H23+H26+H29+H32</f>
        <v>0</v>
      </c>
      <c r="I19" s="88">
        <f>I20+I23+I26+I29+I32</f>
        <v>0</v>
      </c>
      <c r="J19" s="88">
        <f t="shared" si="2"/>
        <v>0</v>
      </c>
      <c r="K19" s="52" t="e">
        <f t="shared" si="0"/>
        <v>#DIV/0!</v>
      </c>
      <c r="L19" s="70">
        <f>L20+L23+L26+L29+L32</f>
        <v>0</v>
      </c>
    </row>
    <row r="20" spans="1:12" s="145" customFormat="1" ht="18.75">
      <c r="A20" s="150" t="s">
        <v>102</v>
      </c>
      <c r="B20" s="103" t="s">
        <v>103</v>
      </c>
      <c r="C20" s="89" t="s">
        <v>77</v>
      </c>
      <c r="D20" s="95"/>
      <c r="E20" s="95"/>
      <c r="F20" s="95"/>
      <c r="G20" s="95"/>
      <c r="H20" s="93">
        <f>H22+H21</f>
        <v>0</v>
      </c>
      <c r="I20" s="93">
        <f>I22+I21</f>
        <v>0</v>
      </c>
      <c r="J20" s="101">
        <f t="shared" si="2"/>
        <v>0</v>
      </c>
      <c r="K20" s="102" t="e">
        <f t="shared" si="0"/>
        <v>#DIV/0!</v>
      </c>
      <c r="L20" s="78">
        <f>L22+L21</f>
        <v>0</v>
      </c>
    </row>
    <row r="21" spans="1:12" ht="18.75">
      <c r="A21" s="143" t="s">
        <v>141</v>
      </c>
      <c r="B21" s="142"/>
      <c r="C21" s="143" t="s">
        <v>77</v>
      </c>
      <c r="D21" s="89"/>
      <c r="E21" s="95"/>
      <c r="F21" s="95"/>
      <c r="G21" s="95"/>
      <c r="H21" s="93"/>
      <c r="I21" s="93"/>
      <c r="J21" s="101">
        <f t="shared" si="2"/>
        <v>0</v>
      </c>
      <c r="K21" s="102" t="e">
        <f t="shared" si="0"/>
        <v>#DIV/0!</v>
      </c>
      <c r="L21" s="158"/>
    </row>
    <row r="22" spans="1:12" ht="18.75">
      <c r="A22" s="143" t="s">
        <v>142</v>
      </c>
      <c r="B22" s="142"/>
      <c r="C22" s="143" t="s">
        <v>77</v>
      </c>
      <c r="D22" s="89"/>
      <c r="E22" s="95"/>
      <c r="F22" s="95"/>
      <c r="G22" s="95"/>
      <c r="H22" s="93"/>
      <c r="I22" s="93"/>
      <c r="J22" s="101">
        <f t="shared" si="2"/>
        <v>0</v>
      </c>
      <c r="K22" s="102" t="e">
        <f t="shared" si="0"/>
        <v>#DIV/0!</v>
      </c>
      <c r="L22" s="158"/>
    </row>
    <row r="23" spans="1:12" s="145" customFormat="1" ht="18.75">
      <c r="A23" s="144" t="s">
        <v>143</v>
      </c>
      <c r="B23" s="103" t="s">
        <v>144</v>
      </c>
      <c r="C23" s="89" t="s">
        <v>77</v>
      </c>
      <c r="D23" s="89"/>
      <c r="E23" s="95"/>
      <c r="F23" s="95"/>
      <c r="G23" s="95"/>
      <c r="H23" s="93">
        <f>H25+H24</f>
        <v>0</v>
      </c>
      <c r="I23" s="93">
        <f>I25+I24</f>
        <v>0</v>
      </c>
      <c r="J23" s="101">
        <f t="shared" si="2"/>
        <v>0</v>
      </c>
      <c r="K23" s="102" t="e">
        <f t="shared" si="0"/>
        <v>#DIV/0!</v>
      </c>
      <c r="L23" s="158">
        <f>L25+L24</f>
        <v>0</v>
      </c>
    </row>
    <row r="24" spans="1:12" ht="18.75">
      <c r="A24" s="143" t="s">
        <v>145</v>
      </c>
      <c r="B24" s="142"/>
      <c r="C24" s="143" t="s">
        <v>77</v>
      </c>
      <c r="D24" s="89"/>
      <c r="E24" s="95"/>
      <c r="F24" s="95"/>
      <c r="G24" s="95"/>
      <c r="H24" s="93"/>
      <c r="I24" s="93"/>
      <c r="J24" s="101">
        <f t="shared" si="2"/>
        <v>0</v>
      </c>
      <c r="K24" s="102" t="e">
        <f t="shared" si="0"/>
        <v>#DIV/0!</v>
      </c>
      <c r="L24" s="158"/>
    </row>
    <row r="25" spans="1:12" ht="18.75">
      <c r="A25" s="143" t="s">
        <v>146</v>
      </c>
      <c r="B25" s="142"/>
      <c r="C25" s="143" t="s">
        <v>77</v>
      </c>
      <c r="D25" s="89"/>
      <c r="E25" s="95"/>
      <c r="F25" s="95"/>
      <c r="G25" s="95"/>
      <c r="H25" s="93"/>
      <c r="I25" s="93"/>
      <c r="J25" s="101">
        <f t="shared" si="2"/>
        <v>0</v>
      </c>
      <c r="K25" s="102" t="e">
        <f t="shared" si="0"/>
        <v>#DIV/0!</v>
      </c>
      <c r="L25" s="158"/>
    </row>
    <row r="26" spans="1:12" ht="18.75">
      <c r="A26" s="150" t="s">
        <v>147</v>
      </c>
      <c r="B26" s="151" t="s">
        <v>148</v>
      </c>
      <c r="C26" s="157" t="s">
        <v>77</v>
      </c>
      <c r="D26" s="89"/>
      <c r="E26" s="95"/>
      <c r="F26" s="95"/>
      <c r="G26" s="95"/>
      <c r="H26" s="93">
        <f>H28+H27</f>
        <v>0</v>
      </c>
      <c r="I26" s="93">
        <f>I28+I27</f>
        <v>0</v>
      </c>
      <c r="J26" s="101">
        <f t="shared" si="2"/>
        <v>0</v>
      </c>
      <c r="K26" s="102" t="e">
        <f t="shared" si="0"/>
        <v>#DIV/0!</v>
      </c>
      <c r="L26" s="158">
        <f>L28+L27</f>
        <v>0</v>
      </c>
    </row>
    <row r="27" spans="1:12" ht="18.75">
      <c r="A27" s="143" t="s">
        <v>149</v>
      </c>
      <c r="B27" s="142"/>
      <c r="C27" s="143" t="s">
        <v>77</v>
      </c>
      <c r="D27" s="89"/>
      <c r="E27" s="95"/>
      <c r="F27" s="95"/>
      <c r="G27" s="95"/>
      <c r="H27" s="93"/>
      <c r="I27" s="93"/>
      <c r="J27" s="101">
        <f t="shared" si="2"/>
        <v>0</v>
      </c>
      <c r="K27" s="102" t="e">
        <f t="shared" si="0"/>
        <v>#DIV/0!</v>
      </c>
      <c r="L27" s="158"/>
    </row>
    <row r="28" spans="1:12" ht="18.75">
      <c r="A28" s="143" t="s">
        <v>150</v>
      </c>
      <c r="B28" s="142"/>
      <c r="C28" s="143" t="s">
        <v>77</v>
      </c>
      <c r="D28" s="89"/>
      <c r="E28" s="95"/>
      <c r="F28" s="95"/>
      <c r="G28" s="95"/>
      <c r="H28" s="93"/>
      <c r="I28" s="93"/>
      <c r="J28" s="101">
        <f t="shared" si="2"/>
        <v>0</v>
      </c>
      <c r="K28" s="102" t="e">
        <f t="shared" si="0"/>
        <v>#DIV/0!</v>
      </c>
      <c r="L28" s="158"/>
    </row>
    <row r="29" spans="1:12" ht="18.75">
      <c r="A29" s="89" t="s">
        <v>104</v>
      </c>
      <c r="B29" s="103" t="s">
        <v>107</v>
      </c>
      <c r="C29" s="89" t="s">
        <v>77</v>
      </c>
      <c r="D29" s="95"/>
      <c r="E29" s="95"/>
      <c r="F29" s="95"/>
      <c r="G29" s="95"/>
      <c r="H29" s="146">
        <f>H30+H31</f>
        <v>0</v>
      </c>
      <c r="I29" s="146">
        <f>I30+I31</f>
        <v>0</v>
      </c>
      <c r="J29" s="101">
        <f t="shared" si="2"/>
        <v>0</v>
      </c>
      <c r="K29" s="102" t="e">
        <f t="shared" si="0"/>
        <v>#DIV/0!</v>
      </c>
      <c r="L29" s="68">
        <f>L30+L31</f>
        <v>0</v>
      </c>
    </row>
    <row r="30" spans="1:12" ht="18.75">
      <c r="A30" s="143" t="s">
        <v>105</v>
      </c>
      <c r="B30" s="142"/>
      <c r="C30" s="143" t="s">
        <v>77</v>
      </c>
      <c r="D30" s="95"/>
      <c r="E30" s="95"/>
      <c r="F30" s="95"/>
      <c r="G30" s="95"/>
      <c r="H30" s="93"/>
      <c r="I30" s="93"/>
      <c r="J30" s="101">
        <f t="shared" si="2"/>
        <v>0</v>
      </c>
      <c r="K30" s="102" t="e">
        <f t="shared" si="0"/>
        <v>#DIV/0!</v>
      </c>
      <c r="L30" s="68"/>
    </row>
    <row r="31" spans="1:12" ht="18.75">
      <c r="A31" s="143" t="s">
        <v>106</v>
      </c>
      <c r="B31" s="142"/>
      <c r="C31" s="143" t="s">
        <v>77</v>
      </c>
      <c r="D31" s="95"/>
      <c r="E31" s="95"/>
      <c r="F31" s="95"/>
      <c r="G31" s="95"/>
      <c r="H31" s="93"/>
      <c r="I31" s="93"/>
      <c r="J31" s="101">
        <f t="shared" si="2"/>
        <v>0</v>
      </c>
      <c r="K31" s="102" t="e">
        <f t="shared" si="0"/>
        <v>#DIV/0!</v>
      </c>
      <c r="L31" s="68"/>
    </row>
    <row r="32" spans="1:12" ht="18.75">
      <c r="A32" s="144" t="s">
        <v>151</v>
      </c>
      <c r="B32" s="155" t="s">
        <v>156</v>
      </c>
      <c r="C32" s="150" t="s">
        <v>77</v>
      </c>
      <c r="D32" s="95"/>
      <c r="E32" s="95"/>
      <c r="F32" s="95"/>
      <c r="G32" s="95"/>
      <c r="H32" s="93">
        <f>H33</f>
        <v>0</v>
      </c>
      <c r="I32" s="93">
        <f>I33</f>
        <v>0</v>
      </c>
      <c r="J32" s="101">
        <f t="shared" si="2"/>
        <v>0</v>
      </c>
      <c r="K32" s="102" t="e">
        <f t="shared" si="0"/>
        <v>#DIV/0!</v>
      </c>
      <c r="L32" s="68">
        <f>L33</f>
        <v>0</v>
      </c>
    </row>
    <row r="33" spans="1:12" ht="18.75">
      <c r="A33" s="144" t="s">
        <v>152</v>
      </c>
      <c r="B33" s="103" t="s">
        <v>153</v>
      </c>
      <c r="C33" s="89" t="s">
        <v>77</v>
      </c>
      <c r="D33" s="95"/>
      <c r="E33" s="95"/>
      <c r="F33" s="95"/>
      <c r="G33" s="95"/>
      <c r="H33" s="93">
        <f>H34+H35</f>
        <v>0</v>
      </c>
      <c r="I33" s="93">
        <f>I34+I35</f>
        <v>0</v>
      </c>
      <c r="J33" s="101">
        <f t="shared" si="2"/>
        <v>0</v>
      </c>
      <c r="K33" s="102" t="e">
        <f t="shared" si="0"/>
        <v>#DIV/0!</v>
      </c>
      <c r="L33" s="68">
        <f>L34+L35</f>
        <v>0</v>
      </c>
    </row>
    <row r="34" spans="1:12" ht="18.75">
      <c r="A34" s="143" t="s">
        <v>154</v>
      </c>
      <c r="B34" s="142"/>
      <c r="C34" s="143" t="s">
        <v>77</v>
      </c>
      <c r="D34" s="95"/>
      <c r="E34" s="95"/>
      <c r="F34" s="95"/>
      <c r="G34" s="95"/>
      <c r="H34" s="93"/>
      <c r="I34" s="93"/>
      <c r="J34" s="101">
        <f t="shared" si="2"/>
        <v>0</v>
      </c>
      <c r="K34" s="102" t="e">
        <f t="shared" si="0"/>
        <v>#DIV/0!</v>
      </c>
      <c r="L34" s="68"/>
    </row>
    <row r="35" spans="1:12" ht="18.75">
      <c r="A35" s="143" t="s">
        <v>155</v>
      </c>
      <c r="B35" s="142"/>
      <c r="C35" s="143" t="s">
        <v>77</v>
      </c>
      <c r="D35" s="95"/>
      <c r="E35" s="95"/>
      <c r="F35" s="95"/>
      <c r="G35" s="95"/>
      <c r="H35" s="93"/>
      <c r="I35" s="93"/>
      <c r="J35" s="101">
        <f t="shared" si="2"/>
        <v>0</v>
      </c>
      <c r="K35" s="102" t="e">
        <f t="shared" si="0"/>
        <v>#DIV/0!</v>
      </c>
      <c r="L35" s="68"/>
    </row>
    <row r="36" spans="1:12" s="46" customFormat="1" ht="18.75">
      <c r="A36" s="84" t="s">
        <v>88</v>
      </c>
      <c r="B36" s="85" t="s">
        <v>89</v>
      </c>
      <c r="C36" s="84" t="s">
        <v>77</v>
      </c>
      <c r="D36" s="86"/>
      <c r="E36" s="85"/>
      <c r="F36" s="85"/>
      <c r="G36" s="85"/>
      <c r="H36" s="88">
        <f>H37+H38</f>
        <v>0</v>
      </c>
      <c r="I36" s="88">
        <f>I37+I38</f>
        <v>0</v>
      </c>
      <c r="J36" s="88">
        <f t="shared" si="2"/>
        <v>0</v>
      </c>
      <c r="K36" s="52" t="e">
        <f t="shared" si="0"/>
        <v>#DIV/0!</v>
      </c>
      <c r="L36" s="70">
        <f>L37+L38</f>
        <v>0</v>
      </c>
    </row>
    <row r="37" spans="1:12" s="153" customFormat="1" ht="18.75">
      <c r="A37" s="143" t="s">
        <v>157</v>
      </c>
      <c r="B37" s="142"/>
      <c r="C37" s="143" t="s">
        <v>77</v>
      </c>
      <c r="D37" s="95"/>
      <c r="E37" s="152"/>
      <c r="F37" s="152"/>
      <c r="G37" s="152"/>
      <c r="H37" s="101"/>
      <c r="I37" s="101"/>
      <c r="J37" s="101">
        <f t="shared" si="2"/>
        <v>0</v>
      </c>
      <c r="K37" s="102" t="e">
        <f t="shared" si="0"/>
        <v>#DIV/0!</v>
      </c>
      <c r="L37" s="78"/>
    </row>
    <row r="38" spans="1:12" s="153" customFormat="1" ht="18.75">
      <c r="A38" s="143" t="s">
        <v>158</v>
      </c>
      <c r="B38" s="142"/>
      <c r="C38" s="143" t="s">
        <v>77</v>
      </c>
      <c r="D38" s="95"/>
      <c r="E38" s="152"/>
      <c r="F38" s="152"/>
      <c r="G38" s="152"/>
      <c r="H38" s="101"/>
      <c r="I38" s="101"/>
      <c r="J38" s="101">
        <f t="shared" si="2"/>
        <v>0</v>
      </c>
      <c r="K38" s="102" t="e">
        <f t="shared" si="0"/>
        <v>#DIV/0!</v>
      </c>
      <c r="L38" s="78"/>
    </row>
    <row r="39" spans="1:12" s="46" customFormat="1" ht="18.75">
      <c r="A39" s="84">
        <v>15</v>
      </c>
      <c r="B39" s="85" t="s">
        <v>108</v>
      </c>
      <c r="C39" s="84"/>
      <c r="D39" s="84"/>
      <c r="E39" s="85"/>
      <c r="F39" s="85"/>
      <c r="G39" s="85"/>
      <c r="H39" s="88">
        <v>0</v>
      </c>
      <c r="I39" s="88">
        <v>0</v>
      </c>
      <c r="J39" s="88">
        <f t="shared" si="2"/>
        <v>0</v>
      </c>
      <c r="K39" s="52" t="e">
        <f t="shared" si="0"/>
        <v>#DIV/0!</v>
      </c>
      <c r="L39" s="69">
        <v>0</v>
      </c>
    </row>
    <row r="40" spans="1:12" s="74" customFormat="1" ht="19.5">
      <c r="A40" s="96"/>
      <c r="B40" s="97" t="s">
        <v>47</v>
      </c>
      <c r="C40" s="97"/>
      <c r="D40" s="97"/>
      <c r="E40" s="97"/>
      <c r="F40" s="97"/>
      <c r="G40" s="97"/>
      <c r="H40" s="98">
        <f>H6+H7+H15+H19+H36+H39</f>
        <v>0</v>
      </c>
      <c r="I40" s="98">
        <f>I6+I7+I15+I19+I36+I39</f>
        <v>0</v>
      </c>
      <c r="J40" s="88">
        <f t="shared" si="2"/>
        <v>0</v>
      </c>
      <c r="K40" s="52" t="e">
        <f t="shared" si="0"/>
        <v>#DIV/0!</v>
      </c>
      <c r="L40" s="73" t="e">
        <f>L6+L7+L15+L19+L36+L39</f>
        <v>#REF!</v>
      </c>
    </row>
    <row r="41" spans="1:12" ht="7.5" customHeight="1">
      <c r="A41" s="12"/>
      <c r="B41" s="16"/>
      <c r="E41" s="13"/>
      <c r="F41" s="13"/>
      <c r="G41" s="13"/>
      <c r="H41" s="14"/>
      <c r="I41" s="14"/>
      <c r="J41" s="15"/>
      <c r="K41" s="53"/>
      <c r="L41" s="48"/>
    </row>
    <row r="42" spans="1:12" ht="15" customHeight="1">
      <c r="A42" s="199" t="s">
        <v>79</v>
      </c>
      <c r="B42" s="199"/>
      <c r="C42" s="199"/>
      <c r="D42" s="199"/>
      <c r="E42" s="199"/>
      <c r="F42" s="199"/>
      <c r="G42" s="199"/>
      <c r="H42" s="199"/>
      <c r="I42" s="199"/>
      <c r="J42" s="199"/>
      <c r="K42" s="199"/>
      <c r="L42" s="201"/>
    </row>
    <row r="43" spans="1:12" ht="14.25" customHeight="1">
      <c r="A43" s="199" t="s">
        <v>72</v>
      </c>
      <c r="B43" s="200"/>
      <c r="C43" s="200"/>
      <c r="D43" s="200"/>
      <c r="E43" s="200"/>
      <c r="F43" s="200"/>
      <c r="G43" s="200"/>
      <c r="H43" s="200"/>
      <c r="I43" s="200"/>
      <c r="J43" s="200"/>
      <c r="K43" s="200"/>
      <c r="L43" s="200"/>
    </row>
  </sheetData>
  <sheetProtection/>
  <mergeCells count="15">
    <mergeCell ref="A43:L43"/>
    <mergeCell ref="A42:L42"/>
    <mergeCell ref="J1:L1"/>
    <mergeCell ref="A4:A5"/>
    <mergeCell ref="B4:B5"/>
    <mergeCell ref="E4:E5"/>
    <mergeCell ref="F4:F5"/>
    <mergeCell ref="G4:G5"/>
    <mergeCell ref="J4:K4"/>
    <mergeCell ref="L4:L5"/>
    <mergeCell ref="H4:H5"/>
    <mergeCell ref="C4:C5"/>
    <mergeCell ref="A2:L2"/>
    <mergeCell ref="I4:I5"/>
    <mergeCell ref="D4:D5"/>
  </mergeCells>
  <printOptions/>
  <pageMargins left="0.5905511811023623" right="0.5905511811023623" top="0.5511811023622047" bottom="0.3937007874015748" header="0.31496062992125984" footer="0.31496062992125984"/>
  <pageSetup cellComments="asDisplayed" fitToHeight="1111" fitToWidth="1" horizontalDpi="300" verticalDpi="300" orientation="landscape"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D9"/>
  <sheetViews>
    <sheetView tabSelected="1" view="pageBreakPreview" zoomScaleSheetLayoutView="100" zoomScalePageLayoutView="0" workbookViewId="0" topLeftCell="A1">
      <selection activeCell="A8" sqref="A8:D8"/>
    </sheetView>
  </sheetViews>
  <sheetFormatPr defaultColWidth="9.140625" defaultRowHeight="15"/>
  <cols>
    <col min="1" max="1" width="23.421875" style="0" customWidth="1"/>
    <col min="2" max="2" width="32.421875" style="0" customWidth="1"/>
    <col min="3" max="3" width="31.57421875" style="0" customWidth="1"/>
    <col min="4" max="4" width="32.7109375" style="0" customWidth="1"/>
    <col min="6" max="6" width="9.140625" style="0" customWidth="1"/>
  </cols>
  <sheetData>
    <row r="1" spans="2:4" ht="30" customHeight="1">
      <c r="B1" s="202" t="s">
        <v>113</v>
      </c>
      <c r="C1" s="202"/>
      <c r="D1" s="202"/>
    </row>
    <row r="3" spans="1:4" ht="18.75">
      <c r="A3" s="204" t="s">
        <v>162</v>
      </c>
      <c r="B3" s="204"/>
      <c r="C3" s="204"/>
      <c r="D3" s="204"/>
    </row>
    <row r="4" spans="1:4" ht="71.25" customHeight="1">
      <c r="A4" s="105" t="s">
        <v>109</v>
      </c>
      <c r="B4" s="105" t="s">
        <v>110</v>
      </c>
      <c r="C4" s="105" t="s">
        <v>111</v>
      </c>
      <c r="D4" s="105" t="s">
        <v>161</v>
      </c>
    </row>
    <row r="5" spans="1:4" ht="15">
      <c r="A5" s="106">
        <v>1</v>
      </c>
      <c r="B5" s="106">
        <v>2</v>
      </c>
      <c r="C5" s="106" t="s">
        <v>112</v>
      </c>
      <c r="D5" s="106">
        <v>4</v>
      </c>
    </row>
    <row r="6" spans="1:4" ht="15">
      <c r="A6" s="107"/>
      <c r="B6" s="107"/>
      <c r="C6" s="107">
        <f>A6-B6</f>
        <v>0</v>
      </c>
      <c r="D6" s="108"/>
    </row>
    <row r="7" spans="1:4" ht="15">
      <c r="A7" s="11"/>
      <c r="B7" s="11"/>
      <c r="C7" s="11"/>
      <c r="D7" s="11"/>
    </row>
    <row r="8" spans="1:4" ht="40.5" customHeight="1">
      <c r="A8" s="205" t="s">
        <v>163</v>
      </c>
      <c r="B8" s="205"/>
      <c r="C8" s="205"/>
      <c r="D8" s="205"/>
    </row>
    <row r="9" spans="1:4" ht="15">
      <c r="A9" s="27"/>
      <c r="B9" s="27"/>
      <c r="C9" s="27"/>
      <c r="D9" s="27"/>
    </row>
  </sheetData>
  <sheetProtection/>
  <mergeCells count="3">
    <mergeCell ref="A3:D3"/>
    <mergeCell ref="B1:D1"/>
    <mergeCell ref="A8:D8"/>
  </mergeCells>
  <printOptions/>
  <pageMargins left="0.984251968503937" right="0.9055118110236221" top="1.141732283464567" bottom="0.9448818897637796" header="0.31496062992125984" footer="0.31496062992125984"/>
  <pageSetup fitToHeight="1111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2"/>
  <sheetViews>
    <sheetView zoomScalePageLayoutView="0" workbookViewId="0" topLeftCell="A1">
      <selection activeCell="F8" sqref="F8"/>
    </sheetView>
  </sheetViews>
  <sheetFormatPr defaultColWidth="9.140625" defaultRowHeight="15"/>
  <cols>
    <col min="1" max="1" width="9.140625" style="1" customWidth="1"/>
    <col min="2" max="2" width="9.140625" style="6" customWidth="1"/>
    <col min="3" max="3" width="9.140625" style="1" customWidth="1"/>
    <col min="4" max="4" width="45.140625" style="1" customWidth="1"/>
    <col min="5" max="5" width="9.140625" style="1" customWidth="1"/>
    <col min="6" max="6" width="27.8515625" style="1" customWidth="1"/>
    <col min="7" max="7" width="9.140625" style="1" customWidth="1"/>
    <col min="8" max="8" width="39.421875" style="1" customWidth="1"/>
    <col min="9" max="16384" width="9.140625" style="1" customWidth="1"/>
  </cols>
  <sheetData>
    <row r="1" spans="1:8" ht="36" customHeight="1" thickBot="1">
      <c r="A1" s="7" t="s">
        <v>0</v>
      </c>
      <c r="B1" s="8" t="s">
        <v>27</v>
      </c>
      <c r="C1" s="4" t="s">
        <v>3</v>
      </c>
      <c r="D1" s="4" t="s">
        <v>4</v>
      </c>
      <c r="F1" s="2" t="s">
        <v>33</v>
      </c>
      <c r="H1" s="19" t="s">
        <v>55</v>
      </c>
    </row>
    <row r="2" spans="1:8" ht="40.5" customHeight="1" thickBot="1">
      <c r="A2" s="7" t="s">
        <v>1</v>
      </c>
      <c r="B2" s="9">
        <v>1</v>
      </c>
      <c r="C2" s="5" t="s">
        <v>5</v>
      </c>
      <c r="D2" s="5" t="s">
        <v>6</v>
      </c>
      <c r="F2" s="3" t="s">
        <v>34</v>
      </c>
      <c r="H2" s="18" t="s">
        <v>51</v>
      </c>
    </row>
    <row r="3" spans="1:8" ht="33" customHeight="1" thickBot="1">
      <c r="A3" s="7" t="s">
        <v>2</v>
      </c>
      <c r="B3" s="9">
        <v>2</v>
      </c>
      <c r="C3" s="5">
        <f>B3</f>
        <v>2</v>
      </c>
      <c r="D3" s="5" t="s">
        <v>7</v>
      </c>
      <c r="F3" s="3" t="s">
        <v>35</v>
      </c>
      <c r="H3" s="18" t="s">
        <v>52</v>
      </c>
    </row>
    <row r="4" spans="2:8" ht="16.5" thickBot="1">
      <c r="B4" s="9">
        <v>3</v>
      </c>
      <c r="C4" s="5">
        <f aca="true" t="shared" si="0" ref="C4:C22">B4</f>
        <v>3</v>
      </c>
      <c r="D4" s="5" t="s">
        <v>8</v>
      </c>
      <c r="F4" s="3" t="s">
        <v>36</v>
      </c>
      <c r="H4" s="18" t="s">
        <v>53</v>
      </c>
    </row>
    <row r="5" spans="2:6" ht="16.5" thickBot="1">
      <c r="B5" s="9">
        <v>4</v>
      </c>
      <c r="C5" s="5">
        <f t="shared" si="0"/>
        <v>4</v>
      </c>
      <c r="D5" s="5" t="s">
        <v>9</v>
      </c>
      <c r="F5" s="3" t="s">
        <v>37</v>
      </c>
    </row>
    <row r="6" spans="2:8" ht="15.75">
      <c r="B6" s="9">
        <v>5</v>
      </c>
      <c r="C6" s="5">
        <f t="shared" si="0"/>
        <v>5</v>
      </c>
      <c r="D6" s="5" t="s">
        <v>10</v>
      </c>
      <c r="H6" s="19" t="s">
        <v>54</v>
      </c>
    </row>
    <row r="7" spans="2:8" ht="15.75">
      <c r="B7" s="9">
        <v>6</v>
      </c>
      <c r="C7" s="5">
        <f t="shared" si="0"/>
        <v>6</v>
      </c>
      <c r="D7" s="5" t="s">
        <v>11</v>
      </c>
      <c r="H7" s="20"/>
    </row>
    <row r="8" spans="2:8" ht="47.25">
      <c r="B8" s="9">
        <v>7</v>
      </c>
      <c r="C8" s="5">
        <f t="shared" si="0"/>
        <v>7</v>
      </c>
      <c r="D8" s="5" t="s">
        <v>12</v>
      </c>
      <c r="F8" s="25" t="s">
        <v>70</v>
      </c>
      <c r="H8" s="20" t="s">
        <v>65</v>
      </c>
    </row>
    <row r="9" spans="2:8" ht="31.5">
      <c r="B9" s="9">
        <v>8</v>
      </c>
      <c r="C9" s="5">
        <f t="shared" si="0"/>
        <v>8</v>
      </c>
      <c r="D9" s="5" t="s">
        <v>13</v>
      </c>
      <c r="F9" s="18"/>
      <c r="H9" s="20" t="s">
        <v>56</v>
      </c>
    </row>
    <row r="10" spans="2:8" ht="15.75">
      <c r="B10" s="9">
        <v>9</v>
      </c>
      <c r="C10" s="5">
        <f t="shared" si="0"/>
        <v>9</v>
      </c>
      <c r="D10" s="5" t="s">
        <v>14</v>
      </c>
      <c r="F10" s="18" t="s">
        <v>71</v>
      </c>
      <c r="H10" s="20" t="s">
        <v>57</v>
      </c>
    </row>
    <row r="11" spans="2:8" ht="15.75">
      <c r="B11" s="9">
        <v>10</v>
      </c>
      <c r="C11" s="5">
        <f t="shared" si="0"/>
        <v>10</v>
      </c>
      <c r="D11" s="5" t="s">
        <v>15</v>
      </c>
      <c r="H11" s="20" t="s">
        <v>58</v>
      </c>
    </row>
    <row r="12" spans="2:8" ht="47.25">
      <c r="B12" s="9">
        <v>11</v>
      </c>
      <c r="C12" s="5">
        <f t="shared" si="0"/>
        <v>11</v>
      </c>
      <c r="D12" s="5" t="s">
        <v>16</v>
      </c>
      <c r="H12" s="20" t="s">
        <v>59</v>
      </c>
    </row>
    <row r="13" spans="2:8" ht="31.5">
      <c r="B13" s="9">
        <v>12</v>
      </c>
      <c r="C13" s="5">
        <f t="shared" si="0"/>
        <v>12</v>
      </c>
      <c r="D13" s="5" t="s">
        <v>17</v>
      </c>
      <c r="H13" s="20" t="s">
        <v>60</v>
      </c>
    </row>
    <row r="14" spans="2:8" ht="38.25" customHeight="1">
      <c r="B14" s="9">
        <v>13</v>
      </c>
      <c r="C14" s="5">
        <f t="shared" si="0"/>
        <v>13</v>
      </c>
      <c r="D14" s="5" t="s">
        <v>18</v>
      </c>
      <c r="H14" s="20" t="s">
        <v>61</v>
      </c>
    </row>
    <row r="15" spans="2:8" ht="47.25">
      <c r="B15" s="9">
        <v>14</v>
      </c>
      <c r="C15" s="5">
        <f t="shared" si="0"/>
        <v>14</v>
      </c>
      <c r="D15" s="5" t="s">
        <v>19</v>
      </c>
      <c r="H15" s="20" t="s">
        <v>62</v>
      </c>
    </row>
    <row r="16" spans="2:8" ht="78.75">
      <c r="B16" s="9">
        <v>15</v>
      </c>
      <c r="C16" s="5">
        <f t="shared" si="0"/>
        <v>15</v>
      </c>
      <c r="D16" s="5" t="s">
        <v>20</v>
      </c>
      <c r="H16" s="20" t="s">
        <v>63</v>
      </c>
    </row>
    <row r="17" spans="2:8" ht="63">
      <c r="B17" s="9">
        <v>16</v>
      </c>
      <c r="C17" s="5">
        <f t="shared" si="0"/>
        <v>16</v>
      </c>
      <c r="D17" s="5" t="s">
        <v>21</v>
      </c>
      <c r="H17" s="20" t="s">
        <v>64</v>
      </c>
    </row>
    <row r="18" spans="2:4" ht="15.75">
      <c r="B18" s="9">
        <v>17</v>
      </c>
      <c r="C18" s="5">
        <f t="shared" si="0"/>
        <v>17</v>
      </c>
      <c r="D18" s="5" t="s">
        <v>22</v>
      </c>
    </row>
    <row r="19" spans="2:4" ht="15.75">
      <c r="B19" s="9">
        <v>18</v>
      </c>
      <c r="C19" s="5">
        <f t="shared" si="0"/>
        <v>18</v>
      </c>
      <c r="D19" s="5" t="s">
        <v>23</v>
      </c>
    </row>
    <row r="20" spans="2:4" ht="32.25" customHeight="1">
      <c r="B20" s="9">
        <v>19</v>
      </c>
      <c r="C20" s="5">
        <f t="shared" si="0"/>
        <v>19</v>
      </c>
      <c r="D20" s="5" t="s">
        <v>24</v>
      </c>
    </row>
    <row r="21" spans="2:4" ht="28.5" customHeight="1">
      <c r="B21" s="9">
        <v>20</v>
      </c>
      <c r="C21" s="5">
        <f t="shared" si="0"/>
        <v>20</v>
      </c>
      <c r="D21" s="5" t="s">
        <v>25</v>
      </c>
    </row>
    <row r="22" spans="2:4" ht="15.75">
      <c r="B22" s="9">
        <v>21</v>
      </c>
      <c r="C22" s="5">
        <f t="shared" si="0"/>
        <v>21</v>
      </c>
      <c r="D22" s="5" t="s">
        <v>26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dc:title>
  <dc:subject>Pielikums</dc:subject>
  <dc:creator>Gundega Morgana</dc:creator>
  <cp:keywords/>
  <dc:description>Gundega.Morgana@fm.gov.lv, 67095480</dc:description>
  <cp:lastModifiedBy>Karina Visikovska</cp:lastModifiedBy>
  <cp:lastPrinted>2018-04-12T07:58:38Z</cp:lastPrinted>
  <dcterms:created xsi:type="dcterms:W3CDTF">2014-03-04T14:47:17Z</dcterms:created>
  <dcterms:modified xsi:type="dcterms:W3CDTF">2020-05-29T10:28:38Z</dcterms:modified>
  <cp:category/>
  <cp:version/>
  <cp:contentType/>
  <cp:contentStatus/>
</cp:coreProperties>
</file>